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99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<sst xmlns="http://schemas.openxmlformats.org/spreadsheetml/2006/main" count="47" uniqueCount="24">
  <si>
    <t>Test 1</t>
  </si>
  <si>
    <t>Test 2</t>
  </si>
  <si>
    <t>Force</t>
  </si>
  <si>
    <t>Weight</t>
  </si>
  <si>
    <t>Skin Sensor</t>
  </si>
  <si>
    <t>Dummy Sensor</t>
  </si>
  <si>
    <t>Difference</t>
  </si>
  <si>
    <t>Skin-zero</t>
  </si>
  <si>
    <t>Diff-zero</t>
  </si>
  <si>
    <t>Test 3</t>
  </si>
  <si>
    <t>Test 1</t>
  </si>
  <si>
    <t>Test 2</t>
  </si>
  <si>
    <t>Force</t>
  </si>
  <si>
    <t>Weight</t>
  </si>
  <si>
    <t>Skin Sensor</t>
  </si>
  <si>
    <t>Dummy Sensor</t>
  </si>
  <si>
    <t>Difference</t>
  </si>
  <si>
    <t>Skin-zero</t>
  </si>
  <si>
    <t>Diff-zero</t>
  </si>
  <si>
    <t>Dummy-zero</t>
  </si>
  <si>
    <t>Force(N)</t>
  </si>
  <si>
    <t>Weight(g)</t>
  </si>
  <si>
    <t>Front Side Tests</t>
  </si>
  <si>
    <t>Back Side Tests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</si>
</sst>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월&quot;\ d&quot;일&quot;"/>
  </numFmts>
  <fonts count="6">
    <font>
      <sz val="11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b/>
      <sz val="10.25"/>
      <name val="돋움"/>
      <family val="3"/>
    </font>
    <font>
      <sz val="10.25"/>
      <name val="돋움"/>
      <family val="3"/>
    </font>
    <font>
      <b/>
      <sz val="14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075"/>
          <c:w val="0.94775"/>
          <c:h val="0.91225"/>
        </c:manualLayout>
      </c:layout>
      <c:scatterChart>
        <c:scatterStyle val="lineMarker"/>
        <c:varyColors val="0"/>
        <c:ser>
          <c:idx val="0"/>
          <c:order val="0"/>
          <c:tx>
            <c:v>Front Side Test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Sheet1!$A$6:$A$30</c:f>
              <c:numCache/>
            </c:numRef>
          </c:xVal>
          <c:yVal>
            <c:numRef>
              <c:f>Sheet1!$F$6:$F$30</c:f>
              <c:numCache/>
            </c:numRef>
          </c:yVal>
          <c:smooth val="0"/>
        </c:ser>
        <c:ser>
          <c:idx val="1"/>
          <c:order val="1"/>
          <c:tx>
            <c:v>Front Side Test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Sheet1!$J$6:$J$30</c:f>
              <c:numCache/>
            </c:numRef>
          </c:xVal>
          <c:yVal>
            <c:numRef>
              <c:f>Sheet1!$O$6:$O$30</c:f>
              <c:numCache/>
            </c:numRef>
          </c:yVal>
          <c:smooth val="0"/>
        </c:ser>
        <c:ser>
          <c:idx val="2"/>
          <c:order val="2"/>
          <c:tx>
            <c:v>Front Side Test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Sheet1!$A$35:$A$59</c:f>
              <c:numCache/>
            </c:numRef>
          </c:xVal>
          <c:yVal>
            <c:numRef>
              <c:f>Sheet1!$F$35:$F$59</c:f>
              <c:numCache/>
            </c:numRef>
          </c:yVal>
          <c:smooth val="0"/>
        </c:ser>
        <c:ser>
          <c:idx val="3"/>
          <c:order val="3"/>
          <c:tx>
            <c:v>Back Side Test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Sheet1!$A$66:$A$90</c:f>
              <c:numCache/>
            </c:numRef>
          </c:xVal>
          <c:yVal>
            <c:numRef>
              <c:f>Sheet1!$F$66:$F$90</c:f>
              <c:numCache/>
            </c:numRef>
          </c:yVal>
          <c:smooth val="0"/>
        </c:ser>
        <c:ser>
          <c:idx val="4"/>
          <c:order val="4"/>
          <c:tx>
            <c:v>Back Side Test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Sheet1!$J$66:$J$90</c:f>
              <c:numCache/>
            </c:numRef>
          </c:xVal>
          <c:yVal>
            <c:numRef>
              <c:f>Sheet1!$O$66:$O$90</c:f>
              <c:numCache/>
            </c:numRef>
          </c:yVal>
          <c:smooth val="0"/>
        </c:ser>
        <c:ser>
          <c:idx val="5"/>
          <c:order val="5"/>
          <c:tx>
            <c:v>Dummy Front Test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Sheet1!$A$6:$A$30</c:f>
              <c:numCache/>
            </c:numRef>
          </c:xVal>
          <c:yVal>
            <c:numRef>
              <c:f>Sheet1!$H$6:$H$30</c:f>
              <c:numCache/>
            </c:numRef>
          </c:yVal>
          <c:smooth val="0"/>
        </c:ser>
        <c:ser>
          <c:idx val="6"/>
          <c:order val="6"/>
          <c:tx>
            <c:v>Dummy Front Test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Sheet1!$J$6:$J$30</c:f>
              <c:numCache/>
            </c:numRef>
          </c:xVal>
          <c:yVal>
            <c:numRef>
              <c:f>Sheet1!$Q$6:$Q$30</c:f>
              <c:numCache/>
            </c:numRef>
          </c:yVal>
          <c:smooth val="0"/>
        </c:ser>
        <c:ser>
          <c:idx val="7"/>
          <c:order val="7"/>
          <c:tx>
            <c:v>Dummy Front Test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Sheet1!$A$35:$A$59</c:f>
              <c:numCache/>
            </c:numRef>
          </c:xVal>
          <c:yVal>
            <c:numRef>
              <c:f>Sheet1!$H$35:$H$59</c:f>
              <c:numCache/>
            </c:numRef>
          </c:yVal>
          <c:smooth val="0"/>
        </c:ser>
        <c:ser>
          <c:idx val="8"/>
          <c:order val="8"/>
          <c:tx>
            <c:v>Dummy Back Test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Sheet1!$A$66:$A$90</c:f>
              <c:numCache/>
            </c:numRef>
          </c:xVal>
          <c:yVal>
            <c:numRef>
              <c:f>Sheet1!$H$66:$H$90</c:f>
              <c:numCache/>
            </c:numRef>
          </c:yVal>
          <c:smooth val="0"/>
        </c:ser>
        <c:ser>
          <c:idx val="9"/>
          <c:order val="9"/>
          <c:tx>
            <c:v>Dummy Back Test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Sheet1!$J$66:$J$90</c:f>
              <c:numCache/>
            </c:numRef>
          </c:xVal>
          <c:yVal>
            <c:numRef>
              <c:f>Sheet1!$Q$66:$Q$90</c:f>
              <c:numCache/>
            </c:numRef>
          </c:yVal>
          <c:smooth val="0"/>
        </c:ser>
        <c:axId val="30693255"/>
        <c:axId val="7803840"/>
      </c:scatterChart>
      <c:valAx>
        <c:axId val="30693255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돋움"/>
                    <a:ea typeface="돋움"/>
                    <a:cs typeface="돋움"/>
                  </a:rPr>
                  <a:t>Applied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803840"/>
        <c:crossesAt val="-12"/>
        <c:crossBetween val="midCat"/>
        <c:dispUnits/>
        <c:majorUnit val="2"/>
      </c:valAx>
      <c:valAx>
        <c:axId val="7803840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돋움"/>
                    <a:ea typeface="돋움"/>
                    <a:cs typeface="돋움"/>
                  </a:rPr>
                  <a:t>Wavelength Shift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693255"/>
        <c:crossesAt val="-12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32</xdr:row>
      <xdr:rowOff>95250</xdr:rowOff>
    </xdr:from>
    <xdr:to>
      <xdr:col>15</xdr:col>
      <xdr:colOff>276225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6772275" y="5648325"/>
        <a:ext cx="59150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0"/>
  <sheetViews>
    <sheetView tabSelected="1" workbookViewId="0" topLeftCell="A28">
      <selection activeCell="L33" sqref="L33"/>
    </sheetView>
  </sheetViews>
  <sheetFormatPr defaultColWidth="8.88671875" defaultRowHeight="13.5"/>
  <cols>
    <col min="3" max="3" width="10.3359375" style="0" bestFit="1" customWidth="1"/>
    <col min="4" max="4" width="12.77734375" style="0" bestFit="1" customWidth="1"/>
    <col min="7" max="7" width="7.88671875" style="0" bestFit="1" customWidth="1"/>
    <col min="8" max="8" width="10.99609375" style="0" bestFit="1" customWidth="1"/>
    <col min="12" max="12" width="10.3359375" style="0" bestFit="1" customWidth="1"/>
    <col min="13" max="13" width="12.77734375" style="0" bestFit="1" customWidth="1"/>
    <col min="14" max="14" width="8.77734375" style="0" bestFit="1" customWidth="1"/>
    <col min="15" max="15" width="8.6640625" style="0" bestFit="1" customWidth="1"/>
    <col min="16" max="16" width="7.88671875" style="0" bestFit="1" customWidth="1"/>
    <col min="17" max="17" width="10.99609375" style="0" bestFit="1" customWidth="1"/>
  </cols>
  <sheetData>
    <row r="2" ht="18.75">
      <c r="A2" s="4" t="s">
        <v>22</v>
      </c>
    </row>
    <row r="4" spans="1:16" ht="13.5">
      <c r="A4" s="1" t="s">
        <v>0</v>
      </c>
      <c r="B4" s="2"/>
      <c r="C4" s="1"/>
      <c r="D4" s="1"/>
      <c r="E4" s="1"/>
      <c r="F4" s="1"/>
      <c r="G4" s="1"/>
      <c r="H4" s="1"/>
      <c r="I4" s="1"/>
      <c r="J4" s="1" t="s">
        <v>1</v>
      </c>
      <c r="K4" s="1"/>
      <c r="L4" s="1"/>
      <c r="M4" s="1"/>
      <c r="N4" s="1"/>
      <c r="O4" s="1"/>
      <c r="P4" s="1"/>
    </row>
    <row r="5" spans="1:17" ht="13.5">
      <c r="A5" s="3" t="s">
        <v>20</v>
      </c>
      <c r="B5" s="3" t="s">
        <v>21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19</v>
      </c>
      <c r="I5" s="3"/>
      <c r="J5" s="3" t="s">
        <v>2</v>
      </c>
      <c r="K5" s="3" t="s">
        <v>3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8</v>
      </c>
      <c r="Q5" s="3" t="s">
        <v>19</v>
      </c>
    </row>
    <row r="6" spans="1:17" ht="13.5">
      <c r="A6" s="3">
        <f>B6*0.001*9.81</f>
        <v>0</v>
      </c>
      <c r="B6" s="3">
        <v>0</v>
      </c>
      <c r="C6" s="3">
        <v>1554.205</v>
      </c>
      <c r="D6" s="3">
        <v>1557.967</v>
      </c>
      <c r="E6" s="3">
        <f>C6-D6</f>
        <v>-3.762000000000171</v>
      </c>
      <c r="F6" s="3">
        <f>C6-$C$6</f>
        <v>0</v>
      </c>
      <c r="G6" s="3">
        <f>E6-$E$6</f>
        <v>0</v>
      </c>
      <c r="H6" s="3">
        <f>D6-$D$6</f>
        <v>0</v>
      </c>
      <c r="I6" s="3"/>
      <c r="J6" s="3">
        <f>K6*0.001*9.81</f>
        <v>0</v>
      </c>
      <c r="K6" s="3">
        <v>0</v>
      </c>
      <c r="L6" s="3">
        <v>1554.197</v>
      </c>
      <c r="M6" s="3">
        <v>1557.967</v>
      </c>
      <c r="N6" s="3">
        <f>L6-M6</f>
        <v>-3.770000000000209</v>
      </c>
      <c r="O6" s="3">
        <f>L6-$L$6</f>
        <v>0</v>
      </c>
      <c r="P6" s="3">
        <f>N6-$N$6</f>
        <v>0</v>
      </c>
      <c r="Q6" s="3">
        <f>M6-$M$6</f>
        <v>0</v>
      </c>
    </row>
    <row r="7" spans="1:17" ht="13.5">
      <c r="A7" s="3">
        <f aca="true" t="shared" si="0" ref="A7:A30">B7*0.001*9.81</f>
        <v>0.49050000000000005</v>
      </c>
      <c r="B7" s="3">
        <v>50</v>
      </c>
      <c r="C7" s="3">
        <v>1554.216</v>
      </c>
      <c r="D7" s="3">
        <v>1557.967</v>
      </c>
      <c r="E7" s="3">
        <f aca="true" t="shared" si="1" ref="E7:E30">C7-D7</f>
        <v>-3.7510000000002037</v>
      </c>
      <c r="F7" s="3">
        <f aca="true" t="shared" si="2" ref="F7:F30">C7-$C$6</f>
        <v>0.010999999999967258</v>
      </c>
      <c r="G7" s="3">
        <f aca="true" t="shared" si="3" ref="G7:G30">E7-$E$6</f>
        <v>0.010999999999967258</v>
      </c>
      <c r="H7" s="3">
        <f aca="true" t="shared" si="4" ref="H7:H30">D7-$D$6</f>
        <v>0</v>
      </c>
      <c r="I7" s="3"/>
      <c r="J7" s="3">
        <f aca="true" t="shared" si="5" ref="J7:J30">K7*0.001*9.81</f>
        <v>0.5493600000000001</v>
      </c>
      <c r="K7" s="3">
        <v>56</v>
      </c>
      <c r="L7" s="3">
        <v>1554.212</v>
      </c>
      <c r="M7" s="3">
        <v>1557.967</v>
      </c>
      <c r="N7" s="3">
        <f aca="true" t="shared" si="6" ref="N7:N30">L7-M7</f>
        <v>-3.755000000000109</v>
      </c>
      <c r="O7" s="3">
        <f aca="true" t="shared" si="7" ref="O7:O30">L7-$L$6</f>
        <v>0.015000000000100044</v>
      </c>
      <c r="P7" s="3">
        <f aca="true" t="shared" si="8" ref="P7:P30">N7-$N$6</f>
        <v>0.015000000000100044</v>
      </c>
      <c r="Q7" s="3">
        <f aca="true" t="shared" si="9" ref="Q7:Q30">M7-$M$6</f>
        <v>0</v>
      </c>
    </row>
    <row r="8" spans="1:17" ht="13.5">
      <c r="A8" s="3">
        <f t="shared" si="0"/>
        <v>1.5499800000000001</v>
      </c>
      <c r="B8" s="3">
        <v>158</v>
      </c>
      <c r="C8" s="3">
        <v>1554.251</v>
      </c>
      <c r="D8" s="3">
        <v>1557.967</v>
      </c>
      <c r="E8" s="3">
        <f t="shared" si="1"/>
        <v>-3.716000000000122</v>
      </c>
      <c r="F8" s="3">
        <f t="shared" si="2"/>
        <v>0.04600000000004911</v>
      </c>
      <c r="G8" s="3">
        <f t="shared" si="3"/>
        <v>0.04600000000004911</v>
      </c>
      <c r="H8" s="3">
        <f t="shared" si="4"/>
        <v>0</v>
      </c>
      <c r="I8" s="3"/>
      <c r="J8" s="3">
        <f t="shared" si="5"/>
        <v>1.5303600000000002</v>
      </c>
      <c r="K8" s="3">
        <v>156</v>
      </c>
      <c r="L8" s="3">
        <v>1554.243</v>
      </c>
      <c r="M8" s="3">
        <v>1557.967</v>
      </c>
      <c r="N8" s="3">
        <f t="shared" si="6"/>
        <v>-3.72400000000016</v>
      </c>
      <c r="O8" s="3">
        <f t="shared" si="7"/>
        <v>0.04600000000004911</v>
      </c>
      <c r="P8" s="3">
        <f t="shared" si="8"/>
        <v>0.04600000000004911</v>
      </c>
      <c r="Q8" s="3">
        <f t="shared" si="9"/>
        <v>0</v>
      </c>
    </row>
    <row r="9" spans="1:17" ht="13.5">
      <c r="A9" s="3">
        <f t="shared" si="0"/>
        <v>2.5113600000000003</v>
      </c>
      <c r="B9" s="3">
        <v>256</v>
      </c>
      <c r="C9" s="3">
        <v>1554.281</v>
      </c>
      <c r="D9" s="3">
        <v>1557.967</v>
      </c>
      <c r="E9" s="3">
        <f t="shared" si="1"/>
        <v>-3.686000000000149</v>
      </c>
      <c r="F9" s="3">
        <f t="shared" si="2"/>
        <v>0.07600000000002183</v>
      </c>
      <c r="G9" s="3">
        <f t="shared" si="3"/>
        <v>0.07600000000002183</v>
      </c>
      <c r="H9" s="3">
        <f t="shared" si="4"/>
        <v>0</v>
      </c>
      <c r="I9" s="3"/>
      <c r="J9" s="3">
        <f t="shared" si="5"/>
        <v>2.53098</v>
      </c>
      <c r="K9" s="3">
        <v>258</v>
      </c>
      <c r="L9" s="3">
        <v>1554.281</v>
      </c>
      <c r="M9" s="3">
        <v>1557.967</v>
      </c>
      <c r="N9" s="3">
        <f t="shared" si="6"/>
        <v>-3.686000000000149</v>
      </c>
      <c r="O9" s="3">
        <f t="shared" si="7"/>
        <v>0.08400000000006003</v>
      </c>
      <c r="P9" s="3">
        <f t="shared" si="8"/>
        <v>0.08400000000006003</v>
      </c>
      <c r="Q9" s="3">
        <f t="shared" si="9"/>
        <v>0</v>
      </c>
    </row>
    <row r="10" spans="1:17" ht="13.5">
      <c r="A10" s="3">
        <f t="shared" si="0"/>
        <v>3.3354000000000004</v>
      </c>
      <c r="B10" s="3">
        <v>340</v>
      </c>
      <c r="C10" s="3">
        <v>1554.312</v>
      </c>
      <c r="D10" s="3">
        <v>1557.974</v>
      </c>
      <c r="E10" s="3">
        <f t="shared" si="1"/>
        <v>-3.6620000000000346</v>
      </c>
      <c r="F10" s="3">
        <f t="shared" si="2"/>
        <v>0.1069999999999709</v>
      </c>
      <c r="G10" s="3">
        <f t="shared" si="3"/>
        <v>0.10000000000013642</v>
      </c>
      <c r="H10" s="3">
        <f t="shared" si="4"/>
        <v>0.006999999999834472</v>
      </c>
      <c r="I10" s="3"/>
      <c r="J10" s="3">
        <f t="shared" si="5"/>
        <v>3.45312</v>
      </c>
      <c r="K10" s="3">
        <v>352</v>
      </c>
      <c r="L10" s="3">
        <v>1554.312</v>
      </c>
      <c r="M10" s="3">
        <v>1557.967</v>
      </c>
      <c r="N10" s="3">
        <f t="shared" si="6"/>
        <v>-3.6550000000002</v>
      </c>
      <c r="O10" s="3">
        <f t="shared" si="7"/>
        <v>0.1150000000000091</v>
      </c>
      <c r="P10" s="3">
        <f t="shared" si="8"/>
        <v>0.1150000000000091</v>
      </c>
      <c r="Q10" s="3">
        <f t="shared" si="9"/>
        <v>0</v>
      </c>
    </row>
    <row r="11" spans="1:17" ht="13.5">
      <c r="A11" s="3">
        <f t="shared" si="0"/>
        <v>4.394880000000001</v>
      </c>
      <c r="B11" s="3">
        <v>448</v>
      </c>
      <c r="C11" s="3">
        <v>1554.342</v>
      </c>
      <c r="D11" s="3">
        <v>1557.974</v>
      </c>
      <c r="E11" s="3">
        <f t="shared" si="1"/>
        <v>-3.6319999999998345</v>
      </c>
      <c r="F11" s="3">
        <f t="shared" si="2"/>
        <v>0.13700000000017099</v>
      </c>
      <c r="G11" s="3">
        <f t="shared" si="3"/>
        <v>0.1300000000003365</v>
      </c>
      <c r="H11" s="3">
        <f t="shared" si="4"/>
        <v>0.006999999999834472</v>
      </c>
      <c r="I11" s="3"/>
      <c r="J11" s="3">
        <f t="shared" si="5"/>
        <v>4.43412</v>
      </c>
      <c r="K11" s="3">
        <v>452</v>
      </c>
      <c r="L11" s="3">
        <v>1554.342</v>
      </c>
      <c r="M11" s="3">
        <v>1557.967</v>
      </c>
      <c r="N11" s="3">
        <f t="shared" si="6"/>
        <v>-3.625</v>
      </c>
      <c r="O11" s="3">
        <f t="shared" si="7"/>
        <v>0.14500000000020918</v>
      </c>
      <c r="P11" s="3">
        <f t="shared" si="8"/>
        <v>0.14500000000020918</v>
      </c>
      <c r="Q11" s="3">
        <f t="shared" si="9"/>
        <v>0</v>
      </c>
    </row>
    <row r="12" spans="1:17" ht="13.5">
      <c r="A12" s="3">
        <f t="shared" si="0"/>
        <v>5.2974000000000006</v>
      </c>
      <c r="B12" s="3">
        <v>540</v>
      </c>
      <c r="C12" s="3">
        <v>1554.373</v>
      </c>
      <c r="D12" s="3">
        <v>1557.974</v>
      </c>
      <c r="E12" s="3">
        <f t="shared" si="1"/>
        <v>-3.6009999999998854</v>
      </c>
      <c r="F12" s="3">
        <f t="shared" si="2"/>
        <v>0.16800000000012005</v>
      </c>
      <c r="G12" s="3">
        <f t="shared" si="3"/>
        <v>0.16100000000028558</v>
      </c>
      <c r="H12" s="3">
        <f t="shared" si="4"/>
        <v>0.006999999999834472</v>
      </c>
      <c r="I12" s="3"/>
      <c r="J12" s="3">
        <f t="shared" si="5"/>
        <v>5.454360000000001</v>
      </c>
      <c r="K12" s="3">
        <v>556</v>
      </c>
      <c r="L12" s="3">
        <v>1554.373</v>
      </c>
      <c r="M12" s="3">
        <v>1557.967</v>
      </c>
      <c r="N12" s="3">
        <f t="shared" si="6"/>
        <v>-3.594000000000051</v>
      </c>
      <c r="O12" s="3">
        <f t="shared" si="7"/>
        <v>0.17600000000015825</v>
      </c>
      <c r="P12" s="3">
        <f t="shared" si="8"/>
        <v>0.17600000000015825</v>
      </c>
      <c r="Q12" s="3">
        <f t="shared" si="9"/>
        <v>0</v>
      </c>
    </row>
    <row r="13" spans="1:17" ht="13.5">
      <c r="A13" s="3">
        <f t="shared" si="0"/>
        <v>6.337260000000001</v>
      </c>
      <c r="B13" s="3">
        <v>646</v>
      </c>
      <c r="C13" s="3">
        <v>1554.404</v>
      </c>
      <c r="D13" s="3">
        <v>1557.974</v>
      </c>
      <c r="E13" s="3">
        <f t="shared" si="1"/>
        <v>-3.5699999999999363</v>
      </c>
      <c r="F13" s="3">
        <f t="shared" si="2"/>
        <v>0.19900000000006912</v>
      </c>
      <c r="G13" s="3">
        <f t="shared" si="3"/>
        <v>0.19200000000023465</v>
      </c>
      <c r="H13" s="3">
        <f t="shared" si="4"/>
        <v>0.006999999999834472</v>
      </c>
      <c r="I13" s="3"/>
      <c r="J13" s="3">
        <f t="shared" si="5"/>
        <v>6.513840000000001</v>
      </c>
      <c r="K13" s="3">
        <v>664</v>
      </c>
      <c r="L13" s="3">
        <v>1554.411</v>
      </c>
      <c r="M13" s="3">
        <v>1557.967</v>
      </c>
      <c r="N13" s="3">
        <f t="shared" si="6"/>
        <v>-3.55600000000004</v>
      </c>
      <c r="O13" s="3">
        <f t="shared" si="7"/>
        <v>0.21400000000016917</v>
      </c>
      <c r="P13" s="3">
        <f t="shared" si="8"/>
        <v>0.21400000000016917</v>
      </c>
      <c r="Q13" s="3">
        <f t="shared" si="9"/>
        <v>0</v>
      </c>
    </row>
    <row r="14" spans="1:17" ht="13.5">
      <c r="A14" s="3">
        <f t="shared" si="0"/>
        <v>7.41636</v>
      </c>
      <c r="B14" s="3">
        <v>756</v>
      </c>
      <c r="C14" s="3">
        <v>1554.434</v>
      </c>
      <c r="D14" s="3">
        <v>1557.974</v>
      </c>
      <c r="E14" s="3">
        <f t="shared" si="1"/>
        <v>-3.5399999999999636</v>
      </c>
      <c r="F14" s="3">
        <f t="shared" si="2"/>
        <v>0.22900000000004184</v>
      </c>
      <c r="G14" s="3">
        <f t="shared" si="3"/>
        <v>0.22200000000020736</v>
      </c>
      <c r="H14" s="3">
        <f t="shared" si="4"/>
        <v>0.006999999999834472</v>
      </c>
      <c r="I14" s="3"/>
      <c r="J14" s="3">
        <f t="shared" si="5"/>
        <v>7.377120000000001</v>
      </c>
      <c r="K14" s="3">
        <v>752</v>
      </c>
      <c r="L14" s="3">
        <v>1554.442</v>
      </c>
      <c r="M14" s="3">
        <v>1557.967</v>
      </c>
      <c r="N14" s="3">
        <f t="shared" si="6"/>
        <v>-3.525000000000091</v>
      </c>
      <c r="O14" s="3">
        <f t="shared" si="7"/>
        <v>0.24500000000011823</v>
      </c>
      <c r="P14" s="3">
        <f t="shared" si="8"/>
        <v>0.24500000000011823</v>
      </c>
      <c r="Q14" s="3">
        <f t="shared" si="9"/>
        <v>0</v>
      </c>
    </row>
    <row r="15" spans="1:17" ht="13.5">
      <c r="A15" s="3">
        <f t="shared" si="0"/>
        <v>8.47584</v>
      </c>
      <c r="B15" s="3">
        <v>864</v>
      </c>
      <c r="C15" s="3">
        <v>1554.472</v>
      </c>
      <c r="D15" s="3">
        <v>1557.974</v>
      </c>
      <c r="E15" s="3">
        <f t="shared" si="1"/>
        <v>-3.5019999999999527</v>
      </c>
      <c r="F15" s="3">
        <f t="shared" si="2"/>
        <v>0.26700000000005275</v>
      </c>
      <c r="G15" s="3">
        <f t="shared" si="3"/>
        <v>0.2600000000002183</v>
      </c>
      <c r="H15" s="3">
        <f t="shared" si="4"/>
        <v>0.006999999999834472</v>
      </c>
      <c r="I15" s="3"/>
      <c r="J15" s="3">
        <f t="shared" si="5"/>
        <v>8.3385</v>
      </c>
      <c r="K15" s="3">
        <v>850</v>
      </c>
      <c r="L15" s="3">
        <v>1554.472</v>
      </c>
      <c r="M15" s="3">
        <v>1557.967</v>
      </c>
      <c r="N15" s="3">
        <f t="shared" si="6"/>
        <v>-3.4950000000001182</v>
      </c>
      <c r="O15" s="3">
        <f t="shared" si="7"/>
        <v>0.27500000000009095</v>
      </c>
      <c r="P15" s="3">
        <f t="shared" si="8"/>
        <v>0.27500000000009095</v>
      </c>
      <c r="Q15" s="3">
        <f t="shared" si="9"/>
        <v>0</v>
      </c>
    </row>
    <row r="16" spans="1:17" ht="13.5">
      <c r="A16" s="3">
        <f t="shared" si="0"/>
        <v>9.45684</v>
      </c>
      <c r="B16" s="3">
        <v>964</v>
      </c>
      <c r="C16" s="3">
        <v>1554.503</v>
      </c>
      <c r="D16" s="3">
        <v>1557.974</v>
      </c>
      <c r="E16" s="3">
        <f t="shared" si="1"/>
        <v>-3.4710000000000036</v>
      </c>
      <c r="F16" s="3">
        <f t="shared" si="2"/>
        <v>0.2980000000000018</v>
      </c>
      <c r="G16" s="3">
        <f t="shared" si="3"/>
        <v>0.29100000000016735</v>
      </c>
      <c r="H16" s="3">
        <f t="shared" si="4"/>
        <v>0.006999999999834472</v>
      </c>
      <c r="I16" s="3"/>
      <c r="J16" s="3">
        <f t="shared" si="5"/>
        <v>9.299880000000002</v>
      </c>
      <c r="K16" s="3">
        <v>948</v>
      </c>
      <c r="L16" s="3">
        <v>1554.495</v>
      </c>
      <c r="M16" s="3">
        <v>1557.967</v>
      </c>
      <c r="N16" s="3">
        <f t="shared" si="6"/>
        <v>-3.4720000000002074</v>
      </c>
      <c r="O16" s="3">
        <f t="shared" si="7"/>
        <v>0.2980000000000018</v>
      </c>
      <c r="P16" s="3">
        <f t="shared" si="8"/>
        <v>0.2980000000000018</v>
      </c>
      <c r="Q16" s="3">
        <f t="shared" si="9"/>
        <v>0</v>
      </c>
    </row>
    <row r="17" spans="1:17" ht="13.5">
      <c r="A17" s="3">
        <f t="shared" si="0"/>
        <v>10.4967</v>
      </c>
      <c r="B17" s="3">
        <v>1070</v>
      </c>
      <c r="C17" s="3">
        <v>1554.541</v>
      </c>
      <c r="D17" s="3">
        <v>1557.974</v>
      </c>
      <c r="E17" s="3">
        <f t="shared" si="1"/>
        <v>-3.4329999999999927</v>
      </c>
      <c r="F17" s="3">
        <f t="shared" si="2"/>
        <v>0.33600000000001273</v>
      </c>
      <c r="G17" s="3">
        <f t="shared" si="3"/>
        <v>0.32900000000017826</v>
      </c>
      <c r="H17" s="3">
        <f t="shared" si="4"/>
        <v>0.006999999999834472</v>
      </c>
      <c r="I17" s="3"/>
      <c r="J17" s="3">
        <f t="shared" si="5"/>
        <v>10.26126</v>
      </c>
      <c r="K17" s="3">
        <v>1046</v>
      </c>
      <c r="L17" s="3">
        <v>1554.526</v>
      </c>
      <c r="M17" s="3">
        <v>1557.967</v>
      </c>
      <c r="N17" s="3">
        <f t="shared" si="6"/>
        <v>-3.441000000000031</v>
      </c>
      <c r="O17" s="3">
        <f t="shared" si="7"/>
        <v>0.32900000000017826</v>
      </c>
      <c r="P17" s="3">
        <f t="shared" si="8"/>
        <v>0.32900000000017826</v>
      </c>
      <c r="Q17" s="3">
        <f t="shared" si="9"/>
        <v>0</v>
      </c>
    </row>
    <row r="18" spans="1:17" ht="13.5">
      <c r="A18" s="3">
        <f t="shared" si="0"/>
        <v>11.35998</v>
      </c>
      <c r="B18" s="3">
        <v>1158</v>
      </c>
      <c r="C18" s="3">
        <v>1554.572</v>
      </c>
      <c r="D18" s="3">
        <v>1557.982</v>
      </c>
      <c r="E18" s="3">
        <f t="shared" si="1"/>
        <v>-3.410000000000082</v>
      </c>
      <c r="F18" s="3">
        <f t="shared" si="2"/>
        <v>0.3669999999999618</v>
      </c>
      <c r="G18" s="3">
        <f t="shared" si="3"/>
        <v>0.35200000000008913</v>
      </c>
      <c r="H18" s="3">
        <f t="shared" si="4"/>
        <v>0.01499999999987267</v>
      </c>
      <c r="I18" s="3"/>
      <c r="J18" s="3">
        <f t="shared" si="5"/>
        <v>11.124540000000001</v>
      </c>
      <c r="K18" s="3">
        <v>1134</v>
      </c>
      <c r="L18" s="3">
        <v>1554.552</v>
      </c>
      <c r="M18" s="3">
        <v>1557.967</v>
      </c>
      <c r="N18" s="3">
        <f t="shared" si="6"/>
        <v>-3.415000000000191</v>
      </c>
      <c r="O18" s="3">
        <f t="shared" si="7"/>
        <v>0.3550000000000182</v>
      </c>
      <c r="P18" s="3">
        <f t="shared" si="8"/>
        <v>0.3550000000000182</v>
      </c>
      <c r="Q18" s="3">
        <f t="shared" si="9"/>
        <v>0</v>
      </c>
    </row>
    <row r="19" spans="1:17" ht="13.5">
      <c r="A19" s="3">
        <f t="shared" si="0"/>
        <v>10.653660000000002</v>
      </c>
      <c r="B19" s="3">
        <v>1086</v>
      </c>
      <c r="C19" s="3">
        <v>1554.557</v>
      </c>
      <c r="D19" s="3">
        <v>1557.982</v>
      </c>
      <c r="E19" s="3">
        <f t="shared" si="1"/>
        <v>-3.4249999999999545</v>
      </c>
      <c r="F19" s="3">
        <f t="shared" si="2"/>
        <v>0.35200000000008913</v>
      </c>
      <c r="G19" s="3">
        <f t="shared" si="3"/>
        <v>0.33700000000021646</v>
      </c>
      <c r="H19" s="3">
        <f t="shared" si="4"/>
        <v>0.01499999999987267</v>
      </c>
      <c r="I19" s="3"/>
      <c r="J19" s="3">
        <f t="shared" si="5"/>
        <v>10.1043</v>
      </c>
      <c r="K19" s="3">
        <v>1030</v>
      </c>
      <c r="L19" s="3">
        <v>1554.522</v>
      </c>
      <c r="M19" s="3">
        <v>1557.967</v>
      </c>
      <c r="N19" s="3">
        <f t="shared" si="6"/>
        <v>-3.4450000000001637</v>
      </c>
      <c r="O19" s="3">
        <f t="shared" si="7"/>
        <v>0.3250000000000455</v>
      </c>
      <c r="P19" s="3">
        <f t="shared" si="8"/>
        <v>0.3250000000000455</v>
      </c>
      <c r="Q19" s="3">
        <f t="shared" si="9"/>
        <v>0</v>
      </c>
    </row>
    <row r="20" spans="1:17" ht="13.5">
      <c r="A20" s="3">
        <f t="shared" si="0"/>
        <v>9.496080000000001</v>
      </c>
      <c r="B20" s="3">
        <v>968</v>
      </c>
      <c r="C20" s="3">
        <v>1554.518</v>
      </c>
      <c r="D20" s="3">
        <v>1557.982</v>
      </c>
      <c r="E20" s="3">
        <f t="shared" si="1"/>
        <v>-3.463999999999942</v>
      </c>
      <c r="F20" s="3">
        <f t="shared" si="2"/>
        <v>0.31300000000010186</v>
      </c>
      <c r="G20" s="3">
        <f t="shared" si="3"/>
        <v>0.2980000000002292</v>
      </c>
      <c r="H20" s="3">
        <f t="shared" si="4"/>
        <v>0.01499999999987267</v>
      </c>
      <c r="I20" s="3"/>
      <c r="J20" s="3">
        <f t="shared" si="5"/>
        <v>9.45684</v>
      </c>
      <c r="K20" s="3">
        <v>964</v>
      </c>
      <c r="L20" s="3">
        <v>1554.503</v>
      </c>
      <c r="M20" s="3">
        <v>1557.967</v>
      </c>
      <c r="N20" s="3">
        <f t="shared" si="6"/>
        <v>-3.464000000000169</v>
      </c>
      <c r="O20" s="3">
        <f t="shared" si="7"/>
        <v>0.30600000000004</v>
      </c>
      <c r="P20" s="3">
        <f t="shared" si="8"/>
        <v>0.30600000000004</v>
      </c>
      <c r="Q20" s="3">
        <f t="shared" si="9"/>
        <v>0</v>
      </c>
    </row>
    <row r="21" spans="1:17" ht="13.5">
      <c r="A21" s="3">
        <f t="shared" si="0"/>
        <v>8.57394</v>
      </c>
      <c r="B21" s="3">
        <v>874</v>
      </c>
      <c r="C21" s="3">
        <v>1554.495</v>
      </c>
      <c r="D21" s="3">
        <v>1557.974</v>
      </c>
      <c r="E21" s="3">
        <f t="shared" si="1"/>
        <v>-3.479000000000042</v>
      </c>
      <c r="F21" s="3">
        <f t="shared" si="2"/>
        <v>0.2899999999999636</v>
      </c>
      <c r="G21" s="3">
        <f t="shared" si="3"/>
        <v>0.28300000000012915</v>
      </c>
      <c r="H21" s="3">
        <f t="shared" si="4"/>
        <v>0.006999999999834472</v>
      </c>
      <c r="I21" s="3"/>
      <c r="J21" s="3">
        <f t="shared" si="5"/>
        <v>8.35812</v>
      </c>
      <c r="K21" s="3">
        <v>852</v>
      </c>
      <c r="L21" s="3">
        <v>1554.48</v>
      </c>
      <c r="M21" s="3">
        <v>1557.967</v>
      </c>
      <c r="N21" s="3">
        <f t="shared" si="6"/>
        <v>-3.48700000000008</v>
      </c>
      <c r="O21" s="3">
        <f t="shared" si="7"/>
        <v>0.28300000000012915</v>
      </c>
      <c r="P21" s="3">
        <f t="shared" si="8"/>
        <v>0.28300000000012915</v>
      </c>
      <c r="Q21" s="3">
        <f t="shared" si="9"/>
        <v>0</v>
      </c>
    </row>
    <row r="22" spans="1:17" ht="13.5">
      <c r="A22" s="3">
        <f t="shared" si="0"/>
        <v>7.39674</v>
      </c>
      <c r="B22" s="3">
        <v>754</v>
      </c>
      <c r="C22" s="3">
        <v>1554.465</v>
      </c>
      <c r="D22" s="3">
        <v>1557.974</v>
      </c>
      <c r="E22" s="3">
        <f t="shared" si="1"/>
        <v>-3.5090000000000146</v>
      </c>
      <c r="F22" s="3">
        <f t="shared" si="2"/>
        <v>0.2599999999999909</v>
      </c>
      <c r="G22" s="3">
        <f t="shared" si="3"/>
        <v>0.25300000000015643</v>
      </c>
      <c r="H22" s="3">
        <f t="shared" si="4"/>
        <v>0.006999999999834472</v>
      </c>
      <c r="I22" s="3"/>
      <c r="J22" s="3">
        <f t="shared" si="5"/>
        <v>7.4556000000000004</v>
      </c>
      <c r="K22" s="3">
        <v>760</v>
      </c>
      <c r="L22" s="3">
        <v>1554.457</v>
      </c>
      <c r="M22" s="3">
        <v>1557.967</v>
      </c>
      <c r="N22" s="3">
        <f t="shared" si="6"/>
        <v>-3.509999999999991</v>
      </c>
      <c r="O22" s="3">
        <f t="shared" si="7"/>
        <v>0.2600000000002183</v>
      </c>
      <c r="P22" s="3">
        <f t="shared" si="8"/>
        <v>0.2600000000002183</v>
      </c>
      <c r="Q22" s="3">
        <f t="shared" si="9"/>
        <v>0</v>
      </c>
    </row>
    <row r="23" spans="1:17" ht="13.5">
      <c r="A23" s="3">
        <f t="shared" si="0"/>
        <v>6.29802</v>
      </c>
      <c r="B23" s="3">
        <v>642</v>
      </c>
      <c r="C23" s="3">
        <v>1554.434</v>
      </c>
      <c r="D23" s="3">
        <v>1557.974</v>
      </c>
      <c r="E23" s="3">
        <f t="shared" si="1"/>
        <v>-3.5399999999999636</v>
      </c>
      <c r="F23" s="3">
        <f t="shared" si="2"/>
        <v>0.22900000000004184</v>
      </c>
      <c r="G23" s="3">
        <f t="shared" si="3"/>
        <v>0.22200000000020736</v>
      </c>
      <c r="H23" s="3">
        <f t="shared" si="4"/>
        <v>0.006999999999834472</v>
      </c>
      <c r="I23" s="3"/>
      <c r="J23" s="3">
        <f t="shared" si="5"/>
        <v>6.592320000000001</v>
      </c>
      <c r="K23" s="3">
        <v>672</v>
      </c>
      <c r="L23" s="3">
        <v>1554.434</v>
      </c>
      <c r="M23" s="3">
        <v>1557.967</v>
      </c>
      <c r="N23" s="3">
        <f t="shared" si="6"/>
        <v>-3.533000000000129</v>
      </c>
      <c r="O23" s="3">
        <f t="shared" si="7"/>
        <v>0.23700000000008004</v>
      </c>
      <c r="P23" s="3">
        <f t="shared" si="8"/>
        <v>0.23700000000008004</v>
      </c>
      <c r="Q23" s="3">
        <f t="shared" si="9"/>
        <v>0</v>
      </c>
    </row>
    <row r="24" spans="1:17" ht="13.5">
      <c r="A24" s="3">
        <f t="shared" si="0"/>
        <v>5.473980000000001</v>
      </c>
      <c r="B24" s="3">
        <v>558</v>
      </c>
      <c r="C24" s="3">
        <v>1554.404</v>
      </c>
      <c r="D24" s="3">
        <v>1557.974</v>
      </c>
      <c r="E24" s="3">
        <f t="shared" si="1"/>
        <v>-3.5699999999999363</v>
      </c>
      <c r="F24" s="3">
        <f t="shared" si="2"/>
        <v>0.19900000000006912</v>
      </c>
      <c r="G24" s="3">
        <f t="shared" si="3"/>
        <v>0.19200000000023465</v>
      </c>
      <c r="H24" s="3">
        <f t="shared" si="4"/>
        <v>0.006999999999834472</v>
      </c>
      <c r="I24" s="3"/>
      <c r="J24" s="3">
        <f t="shared" si="5"/>
        <v>5.454360000000001</v>
      </c>
      <c r="K24" s="3">
        <v>556</v>
      </c>
      <c r="L24" s="3">
        <v>1554.404</v>
      </c>
      <c r="M24" s="3">
        <v>1557.967</v>
      </c>
      <c r="N24" s="3">
        <f t="shared" si="6"/>
        <v>-3.563000000000102</v>
      </c>
      <c r="O24" s="3">
        <f t="shared" si="7"/>
        <v>0.20700000000010732</v>
      </c>
      <c r="P24" s="3">
        <f t="shared" si="8"/>
        <v>0.20700000000010732</v>
      </c>
      <c r="Q24" s="3">
        <f t="shared" si="9"/>
        <v>0</v>
      </c>
    </row>
    <row r="25" spans="1:17" ht="13.5">
      <c r="A25" s="3">
        <f t="shared" si="0"/>
        <v>4.532220000000001</v>
      </c>
      <c r="B25" s="3">
        <v>462</v>
      </c>
      <c r="C25" s="3">
        <v>1554.373</v>
      </c>
      <c r="D25" s="3">
        <v>1557.974</v>
      </c>
      <c r="E25" s="3">
        <f t="shared" si="1"/>
        <v>-3.6009999999998854</v>
      </c>
      <c r="F25" s="3">
        <f t="shared" si="2"/>
        <v>0.16800000000012005</v>
      </c>
      <c r="G25" s="3">
        <f t="shared" si="3"/>
        <v>0.16100000000028558</v>
      </c>
      <c r="H25" s="3">
        <f t="shared" si="4"/>
        <v>0.006999999999834472</v>
      </c>
      <c r="I25" s="3"/>
      <c r="J25" s="3">
        <f t="shared" si="5"/>
        <v>4.49298</v>
      </c>
      <c r="K25" s="3">
        <v>458</v>
      </c>
      <c r="L25" s="3">
        <v>1554.358</v>
      </c>
      <c r="M25" s="3">
        <v>1557.967</v>
      </c>
      <c r="N25" s="3">
        <f t="shared" si="6"/>
        <v>-3.609000000000151</v>
      </c>
      <c r="O25" s="3">
        <f t="shared" si="7"/>
        <v>0.1610000000000582</v>
      </c>
      <c r="P25" s="3">
        <f t="shared" si="8"/>
        <v>0.1610000000000582</v>
      </c>
      <c r="Q25" s="3">
        <f t="shared" si="9"/>
        <v>0</v>
      </c>
    </row>
    <row r="26" spans="1:17" ht="13.5">
      <c r="A26" s="3">
        <f t="shared" si="0"/>
        <v>3.49236</v>
      </c>
      <c r="B26" s="3">
        <v>356</v>
      </c>
      <c r="C26" s="3">
        <v>1554.338</v>
      </c>
      <c r="D26" s="3">
        <v>1557.974</v>
      </c>
      <c r="E26" s="3">
        <f t="shared" si="1"/>
        <v>-3.6359999999999673</v>
      </c>
      <c r="F26" s="3">
        <f t="shared" si="2"/>
        <v>0.1330000000000382</v>
      </c>
      <c r="G26" s="3">
        <f t="shared" si="3"/>
        <v>0.12600000000020373</v>
      </c>
      <c r="H26" s="3">
        <f t="shared" si="4"/>
        <v>0.006999999999834472</v>
      </c>
      <c r="I26" s="3"/>
      <c r="J26" s="3">
        <f t="shared" si="5"/>
        <v>3.51198</v>
      </c>
      <c r="K26" s="3">
        <v>358</v>
      </c>
      <c r="L26" s="3">
        <v>1554.335</v>
      </c>
      <c r="M26" s="3">
        <v>1557.967</v>
      </c>
      <c r="N26" s="3">
        <f t="shared" si="6"/>
        <v>-3.632000000000062</v>
      </c>
      <c r="O26" s="3">
        <f t="shared" si="7"/>
        <v>0.13800000000014734</v>
      </c>
      <c r="P26" s="3">
        <f t="shared" si="8"/>
        <v>0.13800000000014734</v>
      </c>
      <c r="Q26" s="3">
        <f t="shared" si="9"/>
        <v>0</v>
      </c>
    </row>
    <row r="27" spans="1:17" ht="13.5">
      <c r="A27" s="3">
        <f t="shared" si="0"/>
        <v>2.7075600000000004</v>
      </c>
      <c r="B27" s="3">
        <v>276</v>
      </c>
      <c r="C27" s="3">
        <v>1554.312</v>
      </c>
      <c r="D27" s="3">
        <v>1557.974</v>
      </c>
      <c r="E27" s="3">
        <f t="shared" si="1"/>
        <v>-3.6620000000000346</v>
      </c>
      <c r="F27" s="3">
        <f t="shared" si="2"/>
        <v>0.1069999999999709</v>
      </c>
      <c r="G27" s="3">
        <f t="shared" si="3"/>
        <v>0.10000000000013642</v>
      </c>
      <c r="H27" s="3">
        <f t="shared" si="4"/>
        <v>0.006999999999834472</v>
      </c>
      <c r="I27" s="3"/>
      <c r="J27" s="3">
        <f t="shared" si="5"/>
        <v>2.5113600000000003</v>
      </c>
      <c r="K27" s="3">
        <v>256</v>
      </c>
      <c r="L27" s="3">
        <v>1554.301</v>
      </c>
      <c r="M27" s="3">
        <v>1557.959</v>
      </c>
      <c r="N27" s="3">
        <f t="shared" si="6"/>
        <v>-3.658000000000129</v>
      </c>
      <c r="O27" s="3">
        <f t="shared" si="7"/>
        <v>0.10400000000004184</v>
      </c>
      <c r="P27" s="3">
        <f t="shared" si="8"/>
        <v>0.11200000000008004</v>
      </c>
      <c r="Q27" s="3">
        <f t="shared" si="9"/>
        <v>-0.008000000000038199</v>
      </c>
    </row>
    <row r="28" spans="1:17" ht="13.5">
      <c r="A28" s="3">
        <f t="shared" si="0"/>
        <v>1.60884</v>
      </c>
      <c r="B28" s="3">
        <v>164</v>
      </c>
      <c r="C28" s="3">
        <v>1554.266</v>
      </c>
      <c r="D28" s="3">
        <v>1557.974</v>
      </c>
      <c r="E28" s="3">
        <f t="shared" si="1"/>
        <v>-3.7079999999998563</v>
      </c>
      <c r="F28" s="3">
        <f t="shared" si="2"/>
        <v>0.06100000000014916</v>
      </c>
      <c r="G28" s="3">
        <f t="shared" si="3"/>
        <v>0.054000000000314685</v>
      </c>
      <c r="H28" s="3">
        <f t="shared" si="4"/>
        <v>0.006999999999834472</v>
      </c>
      <c r="I28" s="3"/>
      <c r="J28" s="3">
        <f t="shared" si="5"/>
        <v>1.6677000000000002</v>
      </c>
      <c r="K28" s="3">
        <v>170</v>
      </c>
      <c r="L28" s="3">
        <v>1554.263</v>
      </c>
      <c r="M28" s="3">
        <v>1557.959</v>
      </c>
      <c r="N28" s="3">
        <f t="shared" si="6"/>
        <v>-3.69600000000014</v>
      </c>
      <c r="O28" s="3">
        <f t="shared" si="7"/>
        <v>0.06600000000003092</v>
      </c>
      <c r="P28" s="3">
        <f t="shared" si="8"/>
        <v>0.07400000000006912</v>
      </c>
      <c r="Q28" s="3">
        <f t="shared" si="9"/>
        <v>-0.008000000000038199</v>
      </c>
    </row>
    <row r="29" spans="1:17" ht="13.5">
      <c r="A29" s="3">
        <f t="shared" si="0"/>
        <v>0.56898</v>
      </c>
      <c r="B29" s="3">
        <v>58</v>
      </c>
      <c r="C29" s="3">
        <v>1554.228</v>
      </c>
      <c r="D29" s="3">
        <v>1557.967</v>
      </c>
      <c r="E29" s="3">
        <f t="shared" si="1"/>
        <v>-3.7390000000000327</v>
      </c>
      <c r="F29" s="3">
        <f t="shared" si="2"/>
        <v>0.023000000000138243</v>
      </c>
      <c r="G29" s="3">
        <f t="shared" si="3"/>
        <v>0.023000000000138243</v>
      </c>
      <c r="H29" s="3">
        <f t="shared" si="4"/>
        <v>0</v>
      </c>
      <c r="I29" s="3"/>
      <c r="J29" s="3">
        <f t="shared" si="5"/>
        <v>0.6867000000000001</v>
      </c>
      <c r="K29" s="3">
        <v>70</v>
      </c>
      <c r="L29" s="3">
        <v>1554.224</v>
      </c>
      <c r="M29" s="3">
        <v>1557.959</v>
      </c>
      <c r="N29" s="3">
        <f t="shared" si="6"/>
        <v>-3.7350000000001273</v>
      </c>
      <c r="O29" s="3">
        <f t="shared" si="7"/>
        <v>0.027000000000043656</v>
      </c>
      <c r="P29" s="3">
        <f t="shared" si="8"/>
        <v>0.035000000000081855</v>
      </c>
      <c r="Q29" s="3">
        <f t="shared" si="9"/>
        <v>-0.008000000000038199</v>
      </c>
    </row>
    <row r="30" spans="1:17" ht="13.5">
      <c r="A30" s="3">
        <f t="shared" si="0"/>
        <v>0</v>
      </c>
      <c r="B30" s="3">
        <v>0</v>
      </c>
      <c r="C30" s="3">
        <v>1554.205</v>
      </c>
      <c r="D30" s="3">
        <v>1557.967</v>
      </c>
      <c r="E30" s="3">
        <f t="shared" si="1"/>
        <v>-3.762000000000171</v>
      </c>
      <c r="F30" s="3">
        <f t="shared" si="2"/>
        <v>0</v>
      </c>
      <c r="G30" s="3">
        <f t="shared" si="3"/>
        <v>0</v>
      </c>
      <c r="H30" s="3">
        <f t="shared" si="4"/>
        <v>0</v>
      </c>
      <c r="I30" s="3"/>
      <c r="J30" s="3">
        <f t="shared" si="5"/>
        <v>0</v>
      </c>
      <c r="K30" s="3">
        <v>0</v>
      </c>
      <c r="L30" s="3">
        <v>1554.197</v>
      </c>
      <c r="M30" s="3">
        <v>1557.959</v>
      </c>
      <c r="N30" s="3">
        <f t="shared" si="6"/>
        <v>-3.762000000000171</v>
      </c>
      <c r="O30" s="3">
        <f t="shared" si="7"/>
        <v>0</v>
      </c>
      <c r="P30" s="3">
        <f t="shared" si="8"/>
        <v>0.008000000000038199</v>
      </c>
      <c r="Q30" s="3">
        <f t="shared" si="9"/>
        <v>-0.008000000000038199</v>
      </c>
    </row>
    <row r="31" spans="1:1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1" t="s">
        <v>9</v>
      </c>
      <c r="B33" s="1"/>
      <c r="C33" s="1"/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3.5">
      <c r="A34" s="3" t="s">
        <v>2</v>
      </c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3" t="s">
        <v>8</v>
      </c>
      <c r="H34" s="3" t="s">
        <v>19</v>
      </c>
      <c r="I34" s="3"/>
      <c r="J34" s="3"/>
      <c r="K34" s="3"/>
      <c r="L34" s="3"/>
      <c r="M34" s="3"/>
      <c r="N34" s="3"/>
      <c r="O34" s="3"/>
      <c r="P34" s="3"/>
    </row>
    <row r="35" spans="1:16" ht="13.5">
      <c r="A35" s="3">
        <f>B35*0.001*9.81</f>
        <v>0</v>
      </c>
      <c r="B35" s="3">
        <v>0</v>
      </c>
      <c r="C35" s="3">
        <v>1554.197</v>
      </c>
      <c r="D35" s="3">
        <v>1557.959</v>
      </c>
      <c r="E35" s="3">
        <f>C35-D35</f>
        <v>-3.762000000000171</v>
      </c>
      <c r="F35" s="3">
        <f>C35-$C$35</f>
        <v>0</v>
      </c>
      <c r="G35" s="3">
        <f>E35-$E$35</f>
        <v>0</v>
      </c>
      <c r="H35" s="3">
        <f>D35-$D$35</f>
        <v>0</v>
      </c>
      <c r="I35" s="3"/>
      <c r="J35" s="3"/>
      <c r="K35" s="3"/>
      <c r="L35" s="3"/>
      <c r="M35" s="3"/>
      <c r="N35" s="3"/>
      <c r="O35" s="3"/>
      <c r="P35" s="3"/>
    </row>
    <row r="36" spans="1:16" ht="13.5">
      <c r="A36" s="3">
        <f aca="true" t="shared" si="10" ref="A36:A59">B36*0.001*9.81</f>
        <v>0.80442</v>
      </c>
      <c r="B36" s="3">
        <v>82</v>
      </c>
      <c r="C36" s="3">
        <v>1554.228</v>
      </c>
      <c r="D36" s="3">
        <v>1557.959</v>
      </c>
      <c r="E36" s="3">
        <f aca="true" t="shared" si="11" ref="E36:E59">C36-D36</f>
        <v>-3.7309999999999945</v>
      </c>
      <c r="F36" s="3">
        <f aca="true" t="shared" si="12" ref="F36:F59">C36-$C$35</f>
        <v>0.031000000000176442</v>
      </c>
      <c r="G36" s="3">
        <f aca="true" t="shared" si="13" ref="G36:G58">E36-$E$35</f>
        <v>0.031000000000176442</v>
      </c>
      <c r="H36" s="3">
        <f aca="true" t="shared" si="14" ref="H36:H59">D36-$D$35</f>
        <v>0</v>
      </c>
      <c r="I36" s="3"/>
      <c r="J36" s="3"/>
      <c r="K36" s="3"/>
      <c r="L36" s="3"/>
      <c r="M36" s="3"/>
      <c r="N36" s="3"/>
      <c r="O36" s="3"/>
      <c r="P36" s="3"/>
    </row>
    <row r="37" spans="1:16" ht="13.5">
      <c r="A37" s="3">
        <f t="shared" si="10"/>
        <v>1.4715</v>
      </c>
      <c r="B37" s="3">
        <v>150</v>
      </c>
      <c r="C37" s="3">
        <v>1554.243</v>
      </c>
      <c r="D37" s="3">
        <v>1557.959</v>
      </c>
      <c r="E37" s="3">
        <f t="shared" si="11"/>
        <v>-3.716000000000122</v>
      </c>
      <c r="F37" s="3">
        <f t="shared" si="12"/>
        <v>0.04600000000004911</v>
      </c>
      <c r="G37" s="3">
        <f t="shared" si="13"/>
        <v>0.04600000000004911</v>
      </c>
      <c r="H37" s="3">
        <f t="shared" si="14"/>
        <v>0</v>
      </c>
      <c r="I37" s="3"/>
      <c r="J37" s="3"/>
      <c r="K37" s="3"/>
      <c r="L37" s="3"/>
      <c r="M37" s="3"/>
      <c r="N37" s="3"/>
      <c r="O37" s="3"/>
      <c r="P37" s="3"/>
    </row>
    <row r="38" spans="1:16" ht="13.5">
      <c r="A38" s="3">
        <f t="shared" si="10"/>
        <v>2.7271800000000006</v>
      </c>
      <c r="B38" s="3">
        <v>278</v>
      </c>
      <c r="C38" s="3">
        <v>1554.289</v>
      </c>
      <c r="D38" s="3">
        <v>1557.959</v>
      </c>
      <c r="E38" s="3">
        <f t="shared" si="11"/>
        <v>-3.6700000000000728</v>
      </c>
      <c r="F38" s="3">
        <f t="shared" si="12"/>
        <v>0.09200000000009823</v>
      </c>
      <c r="G38" s="3">
        <f t="shared" si="13"/>
        <v>0.09200000000009823</v>
      </c>
      <c r="H38" s="3">
        <f t="shared" si="14"/>
        <v>0</v>
      </c>
      <c r="I38" s="3"/>
      <c r="J38" s="3"/>
      <c r="K38" s="3"/>
      <c r="L38" s="3"/>
      <c r="M38" s="3"/>
      <c r="N38" s="3"/>
      <c r="O38" s="3"/>
      <c r="P38" s="3"/>
    </row>
    <row r="39" spans="1:16" ht="13.5">
      <c r="A39" s="3">
        <f t="shared" si="10"/>
        <v>3.70818</v>
      </c>
      <c r="B39" s="3">
        <v>378</v>
      </c>
      <c r="C39" s="3">
        <v>1554.327</v>
      </c>
      <c r="D39" s="3">
        <v>1557.959</v>
      </c>
      <c r="E39" s="3">
        <f t="shared" si="11"/>
        <v>-3.632000000000062</v>
      </c>
      <c r="F39" s="3">
        <f t="shared" si="12"/>
        <v>0.13000000000010914</v>
      </c>
      <c r="G39" s="3">
        <f t="shared" si="13"/>
        <v>0.13000000000010914</v>
      </c>
      <c r="H39" s="3">
        <f t="shared" si="14"/>
        <v>0</v>
      </c>
      <c r="I39" s="3"/>
      <c r="J39" s="3"/>
      <c r="K39" s="3"/>
      <c r="L39" s="3"/>
      <c r="M39" s="3"/>
      <c r="N39" s="3"/>
      <c r="O39" s="3"/>
      <c r="P39" s="3"/>
    </row>
    <row r="40" spans="1:16" ht="13.5">
      <c r="A40" s="3">
        <f t="shared" si="10"/>
        <v>4.591080000000001</v>
      </c>
      <c r="B40" s="3">
        <v>468</v>
      </c>
      <c r="C40" s="3">
        <v>1554.342</v>
      </c>
      <c r="D40" s="3">
        <v>1557.959</v>
      </c>
      <c r="E40" s="3">
        <f t="shared" si="11"/>
        <v>-3.616999999999962</v>
      </c>
      <c r="F40" s="3">
        <f t="shared" si="12"/>
        <v>0.14500000000020918</v>
      </c>
      <c r="G40" s="3">
        <f t="shared" si="13"/>
        <v>0.14500000000020918</v>
      </c>
      <c r="H40" s="3">
        <f t="shared" si="14"/>
        <v>0</v>
      </c>
      <c r="I40" s="3"/>
      <c r="J40" s="3"/>
      <c r="K40" s="3"/>
      <c r="L40" s="3"/>
      <c r="M40" s="3"/>
      <c r="N40" s="3"/>
      <c r="O40" s="3"/>
      <c r="P40" s="3"/>
    </row>
    <row r="41" spans="1:16" ht="13.5">
      <c r="A41" s="3">
        <f t="shared" si="10"/>
        <v>5.395500000000001</v>
      </c>
      <c r="B41" s="3">
        <v>550</v>
      </c>
      <c r="C41" s="3">
        <v>1554.365</v>
      </c>
      <c r="D41" s="3">
        <v>1557.959</v>
      </c>
      <c r="E41" s="3">
        <f t="shared" si="11"/>
        <v>-3.594000000000051</v>
      </c>
      <c r="F41" s="3">
        <f t="shared" si="12"/>
        <v>0.16800000000012005</v>
      </c>
      <c r="G41" s="3">
        <f t="shared" si="13"/>
        <v>0.16800000000012005</v>
      </c>
      <c r="H41" s="3">
        <f t="shared" si="14"/>
        <v>0</v>
      </c>
      <c r="I41" s="3"/>
      <c r="J41" s="3"/>
      <c r="K41" s="3"/>
      <c r="L41" s="3"/>
      <c r="M41" s="3"/>
      <c r="N41" s="3"/>
      <c r="O41" s="3"/>
      <c r="P41" s="3"/>
    </row>
    <row r="42" spans="1:16" ht="13.5">
      <c r="A42" s="3">
        <f t="shared" si="10"/>
        <v>6.396120000000001</v>
      </c>
      <c r="B42" s="3">
        <v>652</v>
      </c>
      <c r="C42" s="3">
        <v>1554.404</v>
      </c>
      <c r="D42" s="3">
        <v>1557.959</v>
      </c>
      <c r="E42" s="3">
        <f t="shared" si="11"/>
        <v>-3.5550000000000637</v>
      </c>
      <c r="F42" s="3">
        <f t="shared" si="12"/>
        <v>0.20700000000010732</v>
      </c>
      <c r="G42" s="3">
        <f t="shared" si="13"/>
        <v>0.20700000000010732</v>
      </c>
      <c r="H42" s="3">
        <f t="shared" si="14"/>
        <v>0</v>
      </c>
      <c r="I42" s="3"/>
      <c r="J42" s="3"/>
      <c r="K42" s="3"/>
      <c r="L42" s="3"/>
      <c r="M42" s="3"/>
      <c r="N42" s="3"/>
      <c r="O42" s="3"/>
      <c r="P42" s="3"/>
    </row>
    <row r="43" spans="1:16" ht="13.5">
      <c r="A43" s="3">
        <f t="shared" si="10"/>
        <v>7.41636</v>
      </c>
      <c r="B43" s="3">
        <v>756</v>
      </c>
      <c r="C43" s="3">
        <v>1554.434</v>
      </c>
      <c r="D43" s="3">
        <v>1557.959</v>
      </c>
      <c r="E43" s="3">
        <f t="shared" si="11"/>
        <v>-3.525000000000091</v>
      </c>
      <c r="F43" s="3">
        <f t="shared" si="12"/>
        <v>0.23700000000008004</v>
      </c>
      <c r="G43" s="3">
        <f t="shared" si="13"/>
        <v>0.23700000000008004</v>
      </c>
      <c r="H43" s="3">
        <f t="shared" si="14"/>
        <v>0</v>
      </c>
      <c r="I43" s="3"/>
      <c r="J43" s="3"/>
      <c r="K43" s="3"/>
      <c r="L43" s="3"/>
      <c r="M43" s="3"/>
      <c r="N43" s="3"/>
      <c r="O43" s="3"/>
      <c r="P43" s="3"/>
    </row>
    <row r="44" spans="1:16" ht="13.5">
      <c r="A44" s="3">
        <f t="shared" si="10"/>
        <v>8.39736</v>
      </c>
      <c r="B44" s="3">
        <v>856</v>
      </c>
      <c r="C44" s="3">
        <v>1554.472</v>
      </c>
      <c r="D44" s="3">
        <v>1557.967</v>
      </c>
      <c r="E44" s="3">
        <f t="shared" si="11"/>
        <v>-3.4950000000001182</v>
      </c>
      <c r="F44" s="3">
        <f t="shared" si="12"/>
        <v>0.27500000000009095</v>
      </c>
      <c r="G44" s="3">
        <f t="shared" si="13"/>
        <v>0.26700000000005275</v>
      </c>
      <c r="H44" s="3">
        <f t="shared" si="14"/>
        <v>0.008000000000038199</v>
      </c>
      <c r="I44" s="3"/>
      <c r="J44" s="3"/>
      <c r="K44" s="3"/>
      <c r="L44" s="3"/>
      <c r="M44" s="3"/>
      <c r="N44" s="3"/>
      <c r="O44" s="3"/>
      <c r="P44" s="3"/>
    </row>
    <row r="45" spans="1:16" ht="13.5">
      <c r="A45" s="3">
        <f t="shared" si="10"/>
        <v>9.299880000000002</v>
      </c>
      <c r="B45" s="3">
        <v>948</v>
      </c>
      <c r="C45" s="3">
        <v>1554.488</v>
      </c>
      <c r="D45" s="3">
        <v>1557.967</v>
      </c>
      <c r="E45" s="3">
        <f t="shared" si="11"/>
        <v>-3.479000000000042</v>
      </c>
      <c r="F45" s="3">
        <f t="shared" si="12"/>
        <v>0.29100000000016735</v>
      </c>
      <c r="G45" s="3">
        <f t="shared" si="13"/>
        <v>0.28300000000012915</v>
      </c>
      <c r="H45" s="3">
        <f t="shared" si="14"/>
        <v>0.008000000000038199</v>
      </c>
      <c r="I45" s="3"/>
      <c r="J45" s="3"/>
      <c r="K45" s="3"/>
      <c r="L45" s="3"/>
      <c r="M45" s="3"/>
      <c r="N45" s="3"/>
      <c r="O45" s="3"/>
      <c r="P45" s="3"/>
    </row>
    <row r="46" spans="1:16" ht="13.5">
      <c r="A46" s="3">
        <f t="shared" si="10"/>
        <v>10.418220000000002</v>
      </c>
      <c r="B46" s="3">
        <v>1062</v>
      </c>
      <c r="C46" s="3">
        <v>1554.518</v>
      </c>
      <c r="D46" s="3">
        <v>1557.967</v>
      </c>
      <c r="E46" s="3">
        <f t="shared" si="11"/>
        <v>-3.449000000000069</v>
      </c>
      <c r="F46" s="3">
        <f t="shared" si="12"/>
        <v>0.32100000000014006</v>
      </c>
      <c r="G46" s="3">
        <f t="shared" si="13"/>
        <v>0.31300000000010186</v>
      </c>
      <c r="H46" s="3">
        <f t="shared" si="14"/>
        <v>0.008000000000038199</v>
      </c>
      <c r="I46" s="3"/>
      <c r="J46" s="3"/>
      <c r="K46" s="3"/>
      <c r="L46" s="3"/>
      <c r="M46" s="3"/>
      <c r="N46" s="3"/>
      <c r="O46" s="3"/>
      <c r="P46" s="3"/>
    </row>
    <row r="47" spans="1:16" ht="13.5">
      <c r="A47" s="3">
        <f t="shared" si="10"/>
        <v>11.3796</v>
      </c>
      <c r="B47" s="3">
        <v>1160</v>
      </c>
      <c r="C47" s="3">
        <v>1554.557</v>
      </c>
      <c r="D47" s="3">
        <v>1557.967</v>
      </c>
      <c r="E47" s="3">
        <f t="shared" si="11"/>
        <v>-3.410000000000082</v>
      </c>
      <c r="F47" s="3">
        <f t="shared" si="12"/>
        <v>0.36000000000012733</v>
      </c>
      <c r="G47" s="3">
        <f t="shared" si="13"/>
        <v>0.35200000000008913</v>
      </c>
      <c r="H47" s="3">
        <f t="shared" si="14"/>
        <v>0.008000000000038199</v>
      </c>
      <c r="I47" s="3"/>
      <c r="J47" s="3"/>
      <c r="K47" s="3"/>
      <c r="L47" s="3"/>
      <c r="M47" s="3"/>
      <c r="N47" s="3"/>
      <c r="O47" s="3"/>
      <c r="P47" s="3"/>
    </row>
    <row r="48" spans="1:16" ht="13.5">
      <c r="A48" s="3">
        <f t="shared" si="10"/>
        <v>10.33974</v>
      </c>
      <c r="B48" s="3">
        <v>1054</v>
      </c>
      <c r="C48" s="3">
        <v>1554.518</v>
      </c>
      <c r="D48" s="3">
        <v>1557.967</v>
      </c>
      <c r="E48" s="3">
        <f t="shared" si="11"/>
        <v>-3.449000000000069</v>
      </c>
      <c r="F48" s="3">
        <f t="shared" si="12"/>
        <v>0.32100000000014006</v>
      </c>
      <c r="G48" s="3">
        <f t="shared" si="13"/>
        <v>0.31300000000010186</v>
      </c>
      <c r="H48" s="3">
        <f t="shared" si="14"/>
        <v>0.008000000000038199</v>
      </c>
      <c r="I48" s="3"/>
      <c r="J48" s="3"/>
      <c r="K48" s="3"/>
      <c r="L48" s="3"/>
      <c r="M48" s="3"/>
      <c r="N48" s="3"/>
      <c r="O48" s="3"/>
      <c r="P48" s="3"/>
    </row>
    <row r="49" spans="1:16" ht="13.5">
      <c r="A49" s="3">
        <f t="shared" si="10"/>
        <v>9.280260000000002</v>
      </c>
      <c r="B49" s="3">
        <v>946</v>
      </c>
      <c r="C49" s="3">
        <v>1554.495</v>
      </c>
      <c r="D49" s="3">
        <v>1557.967</v>
      </c>
      <c r="E49" s="3">
        <f t="shared" si="11"/>
        <v>-3.4720000000002074</v>
      </c>
      <c r="F49" s="3">
        <f t="shared" si="12"/>
        <v>0.2980000000000018</v>
      </c>
      <c r="G49" s="3">
        <f t="shared" si="13"/>
        <v>0.2899999999999636</v>
      </c>
      <c r="H49" s="3">
        <f t="shared" si="14"/>
        <v>0.008000000000038199</v>
      </c>
      <c r="I49" s="3"/>
      <c r="J49" s="3"/>
      <c r="K49" s="3"/>
      <c r="L49" s="3"/>
      <c r="M49" s="3"/>
      <c r="N49" s="3"/>
      <c r="O49" s="3"/>
      <c r="P49" s="3"/>
    </row>
    <row r="50" spans="1:16" ht="13.5">
      <c r="A50" s="3">
        <f t="shared" si="10"/>
        <v>8.35812</v>
      </c>
      <c r="B50" s="3">
        <v>852</v>
      </c>
      <c r="C50" s="3">
        <v>1554.472</v>
      </c>
      <c r="D50" s="3">
        <v>1557.967</v>
      </c>
      <c r="E50" s="3">
        <f t="shared" si="11"/>
        <v>-3.4950000000001182</v>
      </c>
      <c r="F50" s="3">
        <f t="shared" si="12"/>
        <v>0.27500000000009095</v>
      </c>
      <c r="G50" s="3">
        <f t="shared" si="13"/>
        <v>0.26700000000005275</v>
      </c>
      <c r="H50" s="3">
        <f t="shared" si="14"/>
        <v>0.008000000000038199</v>
      </c>
      <c r="I50" s="3"/>
      <c r="J50" s="3"/>
      <c r="K50" s="3"/>
      <c r="L50" s="3"/>
      <c r="M50" s="3"/>
      <c r="N50" s="3"/>
      <c r="O50" s="3"/>
      <c r="P50" s="3"/>
    </row>
    <row r="51" spans="1:16" ht="13.5">
      <c r="A51" s="3">
        <f t="shared" si="10"/>
        <v>7.47522</v>
      </c>
      <c r="B51" s="3">
        <v>762</v>
      </c>
      <c r="C51" s="3">
        <v>1554.45</v>
      </c>
      <c r="D51" s="3">
        <v>1557.959</v>
      </c>
      <c r="E51" s="3">
        <f t="shared" si="11"/>
        <v>-3.5090000000000146</v>
      </c>
      <c r="F51" s="3">
        <f t="shared" si="12"/>
        <v>0.25300000000015643</v>
      </c>
      <c r="G51" s="3">
        <f t="shared" si="13"/>
        <v>0.25300000000015643</v>
      </c>
      <c r="H51" s="3">
        <f t="shared" si="14"/>
        <v>0</v>
      </c>
      <c r="I51" s="3"/>
      <c r="J51" s="3"/>
      <c r="K51" s="3"/>
      <c r="L51" s="3"/>
      <c r="M51" s="3"/>
      <c r="N51" s="3"/>
      <c r="O51" s="3"/>
      <c r="P51" s="3"/>
    </row>
    <row r="52" spans="1:16" ht="13.5">
      <c r="A52" s="3">
        <f t="shared" si="10"/>
        <v>6.43536</v>
      </c>
      <c r="B52" s="3">
        <v>656</v>
      </c>
      <c r="C52" s="3">
        <v>1554.419</v>
      </c>
      <c r="D52" s="3">
        <v>1557.959</v>
      </c>
      <c r="E52" s="3">
        <f t="shared" si="11"/>
        <v>-3.5399999999999636</v>
      </c>
      <c r="F52" s="3">
        <f t="shared" si="12"/>
        <v>0.22200000000020736</v>
      </c>
      <c r="G52" s="3">
        <f t="shared" si="13"/>
        <v>0.22200000000020736</v>
      </c>
      <c r="H52" s="3">
        <f t="shared" si="14"/>
        <v>0</v>
      </c>
      <c r="I52" s="3"/>
      <c r="J52" s="3"/>
      <c r="K52" s="3"/>
      <c r="L52" s="3"/>
      <c r="M52" s="3"/>
      <c r="N52" s="3"/>
      <c r="O52" s="3"/>
      <c r="P52" s="3"/>
    </row>
    <row r="53" spans="1:16" ht="13.5">
      <c r="A53" s="3">
        <f t="shared" si="10"/>
        <v>5.5132200000000005</v>
      </c>
      <c r="B53" s="3">
        <v>562</v>
      </c>
      <c r="C53" s="3">
        <v>1554.388</v>
      </c>
      <c r="D53" s="3">
        <v>1557.967</v>
      </c>
      <c r="E53" s="3">
        <f t="shared" si="11"/>
        <v>-3.5790000000001783</v>
      </c>
      <c r="F53" s="3">
        <f t="shared" si="12"/>
        <v>0.19100000000003092</v>
      </c>
      <c r="G53" s="3">
        <f t="shared" si="13"/>
        <v>0.18299999999999272</v>
      </c>
      <c r="H53" s="3">
        <f t="shared" si="14"/>
        <v>0.008000000000038199</v>
      </c>
      <c r="I53" s="3"/>
      <c r="J53" s="3"/>
      <c r="K53" s="3"/>
      <c r="L53" s="3"/>
      <c r="M53" s="3"/>
      <c r="N53" s="3"/>
      <c r="O53" s="3"/>
      <c r="P53" s="3"/>
    </row>
    <row r="54" spans="1:16" ht="13.5">
      <c r="A54" s="3">
        <f t="shared" si="10"/>
        <v>4.49298</v>
      </c>
      <c r="B54" s="3">
        <v>458</v>
      </c>
      <c r="C54" s="3">
        <v>1554.35</v>
      </c>
      <c r="D54" s="3">
        <v>1557.959</v>
      </c>
      <c r="E54" s="3">
        <f t="shared" si="11"/>
        <v>-3.609000000000151</v>
      </c>
      <c r="F54" s="3">
        <f t="shared" si="12"/>
        <v>0.15300000000002</v>
      </c>
      <c r="G54" s="3">
        <f t="shared" si="13"/>
        <v>0.15300000000002</v>
      </c>
      <c r="H54" s="3">
        <f t="shared" si="14"/>
        <v>0</v>
      </c>
      <c r="I54" s="3"/>
      <c r="J54" s="3"/>
      <c r="K54" s="3"/>
      <c r="L54" s="3"/>
      <c r="M54" s="3"/>
      <c r="N54" s="3"/>
      <c r="O54" s="3"/>
      <c r="P54" s="3"/>
    </row>
    <row r="55" spans="1:16" ht="13.5">
      <c r="A55" s="3">
        <f t="shared" si="10"/>
        <v>3.6493200000000003</v>
      </c>
      <c r="B55" s="3">
        <v>372</v>
      </c>
      <c r="C55" s="3">
        <v>1554.335</v>
      </c>
      <c r="D55" s="3">
        <v>1557.959</v>
      </c>
      <c r="E55" s="3">
        <f t="shared" si="11"/>
        <v>-3.6240000000000236</v>
      </c>
      <c r="F55" s="3">
        <f t="shared" si="12"/>
        <v>0.13800000000014734</v>
      </c>
      <c r="G55" s="3">
        <f t="shared" si="13"/>
        <v>0.13800000000014734</v>
      </c>
      <c r="H55" s="3">
        <f t="shared" si="14"/>
        <v>0</v>
      </c>
      <c r="I55" s="3"/>
      <c r="J55" s="3"/>
      <c r="K55" s="3"/>
      <c r="L55" s="3"/>
      <c r="M55" s="3"/>
      <c r="N55" s="3"/>
      <c r="O55" s="3"/>
      <c r="P55" s="3"/>
    </row>
    <row r="56" spans="1:16" ht="13.5">
      <c r="A56" s="3">
        <f t="shared" si="10"/>
        <v>2.58984</v>
      </c>
      <c r="B56" s="3">
        <v>264</v>
      </c>
      <c r="C56" s="3">
        <v>1554.297</v>
      </c>
      <c r="D56" s="3">
        <v>1557.959</v>
      </c>
      <c r="E56" s="3">
        <f t="shared" si="11"/>
        <v>-3.6620000000000346</v>
      </c>
      <c r="F56" s="3">
        <f t="shared" si="12"/>
        <v>0.10000000000013642</v>
      </c>
      <c r="G56" s="3">
        <f t="shared" si="13"/>
        <v>0.10000000000013642</v>
      </c>
      <c r="H56" s="3">
        <f t="shared" si="14"/>
        <v>0</v>
      </c>
      <c r="I56" s="3"/>
      <c r="J56" s="3"/>
      <c r="K56" s="3"/>
      <c r="L56" s="3"/>
      <c r="M56" s="3"/>
      <c r="N56" s="3"/>
      <c r="O56" s="3"/>
      <c r="P56" s="3"/>
    </row>
    <row r="57" spans="1:16" ht="13.5">
      <c r="A57" s="3">
        <f t="shared" si="10"/>
        <v>1.4715</v>
      </c>
      <c r="B57" s="3">
        <v>150</v>
      </c>
      <c r="C57" s="3">
        <v>1554.243</v>
      </c>
      <c r="D57" s="3">
        <v>1557.959</v>
      </c>
      <c r="E57" s="3">
        <f t="shared" si="11"/>
        <v>-3.716000000000122</v>
      </c>
      <c r="F57" s="3">
        <f t="shared" si="12"/>
        <v>0.04600000000004911</v>
      </c>
      <c r="G57" s="3">
        <f t="shared" si="13"/>
        <v>0.04600000000004911</v>
      </c>
      <c r="H57" s="3">
        <f t="shared" si="14"/>
        <v>0</v>
      </c>
      <c r="I57" s="3"/>
      <c r="J57" s="3"/>
      <c r="K57" s="3"/>
      <c r="L57" s="3"/>
      <c r="M57" s="3"/>
      <c r="N57" s="3"/>
      <c r="O57" s="3"/>
      <c r="P57" s="3"/>
    </row>
    <row r="58" spans="1:16" ht="13.5">
      <c r="A58" s="3">
        <f t="shared" si="10"/>
        <v>0.7848</v>
      </c>
      <c r="B58" s="3">
        <v>80</v>
      </c>
      <c r="C58" s="3">
        <v>1554.228</v>
      </c>
      <c r="D58" s="3">
        <v>1557.959</v>
      </c>
      <c r="E58" s="3">
        <f t="shared" si="11"/>
        <v>-3.7309999999999945</v>
      </c>
      <c r="F58" s="3">
        <f t="shared" si="12"/>
        <v>0.031000000000176442</v>
      </c>
      <c r="G58" s="3">
        <f t="shared" si="13"/>
        <v>0.031000000000176442</v>
      </c>
      <c r="H58" s="3">
        <f t="shared" si="14"/>
        <v>0</v>
      </c>
      <c r="I58" s="3"/>
      <c r="J58" s="3"/>
      <c r="K58" s="3"/>
      <c r="L58" s="3"/>
      <c r="M58" s="3"/>
      <c r="N58" s="3"/>
      <c r="O58" s="3"/>
      <c r="P58" s="3"/>
    </row>
    <row r="59" spans="1:16" ht="13.5">
      <c r="A59" s="3">
        <f t="shared" si="10"/>
        <v>0</v>
      </c>
      <c r="B59" s="3">
        <v>0</v>
      </c>
      <c r="C59" s="3">
        <v>1554.197</v>
      </c>
      <c r="D59" s="3">
        <v>1557.952</v>
      </c>
      <c r="E59" s="3">
        <f t="shared" si="11"/>
        <v>-3.755000000000109</v>
      </c>
      <c r="F59" s="3">
        <f t="shared" si="12"/>
        <v>0</v>
      </c>
      <c r="G59" s="3">
        <f>E59-$E$38</f>
        <v>-0.08500000000003638</v>
      </c>
      <c r="H59" s="3">
        <f t="shared" si="14"/>
        <v>-0.007000000000061846</v>
      </c>
      <c r="I59" s="3"/>
      <c r="J59" s="3"/>
      <c r="K59" s="3"/>
      <c r="L59" s="3"/>
      <c r="M59" s="3"/>
      <c r="N59" s="3"/>
      <c r="O59" s="3"/>
      <c r="P59" s="3"/>
    </row>
    <row r="60" spans="1:1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2" ht="18.75">
      <c r="A62" s="4" t="s">
        <v>23</v>
      </c>
    </row>
    <row r="64" spans="1:16" ht="13.5">
      <c r="A64" s="1" t="s">
        <v>10</v>
      </c>
      <c r="B64" s="2"/>
      <c r="C64" s="1"/>
      <c r="D64" s="1"/>
      <c r="E64" s="1"/>
      <c r="F64" s="1"/>
      <c r="G64" s="1"/>
      <c r="H64" s="1"/>
      <c r="I64" s="1"/>
      <c r="J64" s="1" t="s">
        <v>11</v>
      </c>
      <c r="K64" s="1"/>
      <c r="L64" s="1"/>
      <c r="M64" s="1"/>
      <c r="N64" s="1"/>
      <c r="O64" s="1"/>
      <c r="P64" s="1"/>
    </row>
    <row r="65" spans="1:17" ht="13.5">
      <c r="A65" s="3" t="s">
        <v>12</v>
      </c>
      <c r="B65" s="3" t="s">
        <v>13</v>
      </c>
      <c r="C65" s="3" t="s">
        <v>14</v>
      </c>
      <c r="D65" s="3" t="s">
        <v>15</v>
      </c>
      <c r="E65" s="3" t="s">
        <v>16</v>
      </c>
      <c r="F65" s="3" t="s">
        <v>17</v>
      </c>
      <c r="G65" s="3" t="s">
        <v>18</v>
      </c>
      <c r="H65" s="3" t="s">
        <v>19</v>
      </c>
      <c r="I65" s="3"/>
      <c r="J65" s="3" t="s">
        <v>12</v>
      </c>
      <c r="K65" s="3" t="s">
        <v>13</v>
      </c>
      <c r="L65" s="3" t="s">
        <v>14</v>
      </c>
      <c r="M65" s="3" t="s">
        <v>15</v>
      </c>
      <c r="N65" s="3" t="s">
        <v>16</v>
      </c>
      <c r="O65" s="3" t="s">
        <v>17</v>
      </c>
      <c r="P65" s="3" t="s">
        <v>18</v>
      </c>
      <c r="Q65" s="3" t="s">
        <v>19</v>
      </c>
    </row>
    <row r="66" spans="1:17" ht="13.5">
      <c r="A66" s="3">
        <f>-B66*0.001*9.81</f>
        <v>0</v>
      </c>
      <c r="B66" s="3">
        <v>0</v>
      </c>
      <c r="C66" s="3">
        <v>1554.165</v>
      </c>
      <c r="D66" s="3">
        <v>1558.011</v>
      </c>
      <c r="E66" s="3">
        <f>C66-D66</f>
        <v>-3.8460000000000036</v>
      </c>
      <c r="F66" s="3">
        <f>C66-$C$66</f>
        <v>0</v>
      </c>
      <c r="G66" s="3">
        <f>E66-$E$66</f>
        <v>0</v>
      </c>
      <c r="H66" s="3">
        <f>D66-$D$66</f>
        <v>0</v>
      </c>
      <c r="I66" s="3"/>
      <c r="J66" s="3">
        <f>-K66*0.001*9.81</f>
        <v>0</v>
      </c>
      <c r="K66" s="3">
        <v>0</v>
      </c>
      <c r="L66" s="3">
        <v>1554.153</v>
      </c>
      <c r="M66" s="3">
        <v>1558.011</v>
      </c>
      <c r="N66" s="3">
        <f>L66-M66</f>
        <v>-3.8579999999999472</v>
      </c>
      <c r="O66" s="3">
        <f>L66-$L$66</f>
        <v>0</v>
      </c>
      <c r="P66" s="3">
        <f>N66-$N$66</f>
        <v>0</v>
      </c>
      <c r="Q66" s="3">
        <f>M66-$M$66</f>
        <v>0</v>
      </c>
    </row>
    <row r="67" spans="1:17" ht="13.5">
      <c r="A67" s="3">
        <f aca="true" t="shared" si="15" ref="A67:A90">-B67*0.001*9.81</f>
        <v>-0.47088</v>
      </c>
      <c r="B67" s="3">
        <v>48</v>
      </c>
      <c r="C67" s="3">
        <v>1554.147</v>
      </c>
      <c r="D67" s="3">
        <v>1558.011</v>
      </c>
      <c r="E67" s="3">
        <f aca="true" t="shared" si="16" ref="E67:E90">C67-D67</f>
        <v>-3.8640000000000327</v>
      </c>
      <c r="F67" s="3">
        <f aca="true" t="shared" si="17" ref="F67:F90">C67-$C$66</f>
        <v>-0.018000000000029104</v>
      </c>
      <c r="G67" s="3">
        <f aca="true" t="shared" si="18" ref="G67:G90">E67-$E$66</f>
        <v>-0.018000000000029104</v>
      </c>
      <c r="H67" s="3">
        <f aca="true" t="shared" si="19" ref="H67:H90">D67-$D$66</f>
        <v>0</v>
      </c>
      <c r="I67" s="3"/>
      <c r="J67" s="3">
        <f aca="true" t="shared" si="20" ref="J67:J89">-K67*0.001*9.81</f>
        <v>-0.7848</v>
      </c>
      <c r="K67" s="3">
        <v>80</v>
      </c>
      <c r="L67" s="3">
        <v>1554.135</v>
      </c>
      <c r="M67" s="3">
        <v>1558.011</v>
      </c>
      <c r="N67" s="3">
        <f aca="true" t="shared" si="21" ref="N67:N90">L67-M67</f>
        <v>-3.8759999999999764</v>
      </c>
      <c r="O67" s="3">
        <f aca="true" t="shared" si="22" ref="O67:O90">L67-$L$66</f>
        <v>-0.018000000000029104</v>
      </c>
      <c r="P67" s="3">
        <f aca="true" t="shared" si="23" ref="P67:P90">N67-$N$66</f>
        <v>-0.018000000000029104</v>
      </c>
      <c r="Q67" s="3">
        <f aca="true" t="shared" si="24" ref="Q67:Q90">M67-$M$66</f>
        <v>0</v>
      </c>
    </row>
    <row r="68" spans="1:17" ht="13.5">
      <c r="A68" s="3">
        <f t="shared" si="15"/>
        <v>-1.49112</v>
      </c>
      <c r="B68" s="3">
        <v>152</v>
      </c>
      <c r="C68" s="3">
        <v>1554.123</v>
      </c>
      <c r="D68" s="3">
        <v>1558.011</v>
      </c>
      <c r="E68" s="3">
        <f t="shared" si="16"/>
        <v>-3.88799999999992</v>
      </c>
      <c r="F68" s="3">
        <f t="shared" si="17"/>
        <v>-0.041999999999916326</v>
      </c>
      <c r="G68" s="3">
        <f t="shared" si="18"/>
        <v>-0.041999999999916326</v>
      </c>
      <c r="H68" s="3">
        <f t="shared" si="19"/>
        <v>0</v>
      </c>
      <c r="I68" s="3"/>
      <c r="J68" s="3">
        <f t="shared" si="20"/>
        <v>-1.3537800000000002</v>
      </c>
      <c r="K68" s="3">
        <v>138</v>
      </c>
      <c r="L68" s="3">
        <v>1554.117</v>
      </c>
      <c r="M68" s="3">
        <v>1558.011</v>
      </c>
      <c r="N68" s="3">
        <f t="shared" si="21"/>
        <v>-3.8940000000000055</v>
      </c>
      <c r="O68" s="3">
        <f t="shared" si="22"/>
        <v>-0.03600000000005821</v>
      </c>
      <c r="P68" s="3">
        <f t="shared" si="23"/>
        <v>-0.03600000000005821</v>
      </c>
      <c r="Q68" s="3">
        <f t="shared" si="24"/>
        <v>0</v>
      </c>
    </row>
    <row r="69" spans="1:17" ht="13.5">
      <c r="A69" s="3">
        <f t="shared" si="15"/>
        <v>-2.4525</v>
      </c>
      <c r="B69" s="3">
        <v>250</v>
      </c>
      <c r="C69" s="3">
        <v>1554.093</v>
      </c>
      <c r="D69" s="3">
        <v>1558.011</v>
      </c>
      <c r="E69" s="3">
        <f t="shared" si="16"/>
        <v>-3.9179999999998927</v>
      </c>
      <c r="F69" s="3">
        <f t="shared" si="17"/>
        <v>-0.07199999999988904</v>
      </c>
      <c r="G69" s="3">
        <f t="shared" si="18"/>
        <v>-0.07199999999988904</v>
      </c>
      <c r="H69" s="3">
        <f t="shared" si="19"/>
        <v>0</v>
      </c>
      <c r="I69" s="3"/>
      <c r="J69" s="3">
        <f t="shared" si="20"/>
        <v>-2.43288</v>
      </c>
      <c r="K69" s="3">
        <v>248</v>
      </c>
      <c r="L69" s="3">
        <v>1554.081</v>
      </c>
      <c r="M69" s="3">
        <v>1558.011</v>
      </c>
      <c r="N69" s="3">
        <f t="shared" si="21"/>
        <v>-3.9300000000000637</v>
      </c>
      <c r="O69" s="3">
        <f t="shared" si="22"/>
        <v>-0.07200000000011642</v>
      </c>
      <c r="P69" s="3">
        <f t="shared" si="23"/>
        <v>-0.07200000000011642</v>
      </c>
      <c r="Q69" s="3">
        <f t="shared" si="24"/>
        <v>0</v>
      </c>
    </row>
    <row r="70" spans="1:17" ht="13.5">
      <c r="A70" s="3">
        <f t="shared" si="15"/>
        <v>-3.2569200000000005</v>
      </c>
      <c r="B70" s="3">
        <v>332</v>
      </c>
      <c r="C70" s="3">
        <v>1554.069</v>
      </c>
      <c r="D70" s="3">
        <v>1558.011</v>
      </c>
      <c r="E70" s="3">
        <f t="shared" si="16"/>
        <v>-3.9420000000000073</v>
      </c>
      <c r="F70" s="3">
        <f t="shared" si="17"/>
        <v>-0.09600000000000364</v>
      </c>
      <c r="G70" s="3">
        <f t="shared" si="18"/>
        <v>-0.09600000000000364</v>
      </c>
      <c r="H70" s="3">
        <f t="shared" si="19"/>
        <v>0</v>
      </c>
      <c r="I70" s="3"/>
      <c r="J70" s="3">
        <f t="shared" si="20"/>
        <v>-3.4335000000000004</v>
      </c>
      <c r="K70" s="3">
        <v>350</v>
      </c>
      <c r="L70" s="3">
        <v>1554.063</v>
      </c>
      <c r="M70" s="3">
        <v>1558.017</v>
      </c>
      <c r="N70" s="3">
        <f t="shared" si="21"/>
        <v>-3.953999999999951</v>
      </c>
      <c r="O70" s="3">
        <f t="shared" si="22"/>
        <v>-0.08999999999991815</v>
      </c>
      <c r="P70" s="3">
        <f t="shared" si="23"/>
        <v>-0.09600000000000364</v>
      </c>
      <c r="Q70" s="3">
        <f t="shared" si="24"/>
        <v>0.0060000000000854925</v>
      </c>
    </row>
    <row r="71" spans="1:17" ht="13.5">
      <c r="A71" s="3">
        <f t="shared" si="15"/>
        <v>-4.49298</v>
      </c>
      <c r="B71" s="3">
        <v>458</v>
      </c>
      <c r="C71" s="3">
        <v>1554.033</v>
      </c>
      <c r="D71" s="3">
        <v>1558.011</v>
      </c>
      <c r="E71" s="3">
        <f t="shared" si="16"/>
        <v>-3.9780000000000655</v>
      </c>
      <c r="F71" s="3">
        <f t="shared" si="17"/>
        <v>-0.13200000000006185</v>
      </c>
      <c r="G71" s="3">
        <f t="shared" si="18"/>
        <v>-0.13200000000006185</v>
      </c>
      <c r="H71" s="3">
        <f t="shared" si="19"/>
        <v>0</v>
      </c>
      <c r="I71" s="3"/>
      <c r="J71" s="3">
        <f t="shared" si="20"/>
        <v>-4.33602</v>
      </c>
      <c r="K71" s="3">
        <v>442</v>
      </c>
      <c r="L71" s="3">
        <v>1554.033</v>
      </c>
      <c r="M71" s="3">
        <v>1558.011</v>
      </c>
      <c r="N71" s="3">
        <f t="shared" si="21"/>
        <v>-3.9780000000000655</v>
      </c>
      <c r="O71" s="3">
        <f t="shared" si="22"/>
        <v>-0.12000000000011823</v>
      </c>
      <c r="P71" s="3">
        <f t="shared" si="23"/>
        <v>-0.12000000000011823</v>
      </c>
      <c r="Q71" s="3">
        <f t="shared" si="24"/>
        <v>0</v>
      </c>
    </row>
    <row r="72" spans="1:17" ht="13.5">
      <c r="A72" s="3">
        <f t="shared" si="15"/>
        <v>-5.532840000000001</v>
      </c>
      <c r="B72" s="3">
        <v>564</v>
      </c>
      <c r="C72" s="3">
        <v>1553.997</v>
      </c>
      <c r="D72" s="3">
        <v>1558.011</v>
      </c>
      <c r="E72" s="3">
        <f t="shared" si="16"/>
        <v>-4.013999999999896</v>
      </c>
      <c r="F72" s="3">
        <f t="shared" si="17"/>
        <v>-0.16799999999989268</v>
      </c>
      <c r="G72" s="3">
        <f t="shared" si="18"/>
        <v>-0.16799999999989268</v>
      </c>
      <c r="H72" s="3">
        <f t="shared" si="19"/>
        <v>0</v>
      </c>
      <c r="I72" s="3"/>
      <c r="J72" s="3">
        <f t="shared" si="20"/>
        <v>-5.454360000000001</v>
      </c>
      <c r="K72" s="3">
        <v>556</v>
      </c>
      <c r="L72" s="3">
        <v>1554.003</v>
      </c>
      <c r="M72" s="3">
        <v>1558.011</v>
      </c>
      <c r="N72" s="3">
        <f t="shared" si="21"/>
        <v>-4.008000000000038</v>
      </c>
      <c r="O72" s="3">
        <f t="shared" si="22"/>
        <v>-0.15000000000009095</v>
      </c>
      <c r="P72" s="3">
        <f t="shared" si="23"/>
        <v>-0.15000000000009095</v>
      </c>
      <c r="Q72" s="3">
        <f t="shared" si="24"/>
        <v>0</v>
      </c>
    </row>
    <row r="73" spans="1:17" ht="13.5">
      <c r="A73" s="3">
        <f t="shared" si="15"/>
        <v>-6.513840000000001</v>
      </c>
      <c r="B73" s="3">
        <v>664</v>
      </c>
      <c r="C73" s="3">
        <v>1553.973</v>
      </c>
      <c r="D73" s="3">
        <v>1558.011</v>
      </c>
      <c r="E73" s="3">
        <f t="shared" si="16"/>
        <v>-4.038000000000011</v>
      </c>
      <c r="F73" s="3">
        <f t="shared" si="17"/>
        <v>-0.19200000000000728</v>
      </c>
      <c r="G73" s="3">
        <f t="shared" si="18"/>
        <v>-0.19200000000000728</v>
      </c>
      <c r="H73" s="3">
        <f t="shared" si="19"/>
        <v>0</v>
      </c>
      <c r="I73" s="3"/>
      <c r="J73" s="3">
        <f t="shared" si="20"/>
        <v>-6.337260000000001</v>
      </c>
      <c r="K73" s="3">
        <v>646</v>
      </c>
      <c r="L73" s="3">
        <v>1553.979</v>
      </c>
      <c r="M73" s="3">
        <v>1558.011</v>
      </c>
      <c r="N73" s="3">
        <f t="shared" si="21"/>
        <v>-4.031999999999925</v>
      </c>
      <c r="O73" s="3">
        <f t="shared" si="22"/>
        <v>-0.17399999999997817</v>
      </c>
      <c r="P73" s="3">
        <f t="shared" si="23"/>
        <v>-0.17399999999997817</v>
      </c>
      <c r="Q73" s="3">
        <f t="shared" si="24"/>
        <v>0</v>
      </c>
    </row>
    <row r="74" spans="1:17" ht="13.5">
      <c r="A74" s="3">
        <f t="shared" si="15"/>
        <v>-7.1613</v>
      </c>
      <c r="B74" s="3">
        <v>730</v>
      </c>
      <c r="C74" s="3">
        <v>1553.955</v>
      </c>
      <c r="D74" s="3">
        <v>1558.011</v>
      </c>
      <c r="E74" s="3">
        <f t="shared" si="16"/>
        <v>-4.05600000000004</v>
      </c>
      <c r="F74" s="3">
        <f t="shared" si="17"/>
        <v>-0.21000000000003638</v>
      </c>
      <c r="G74" s="3">
        <f t="shared" si="18"/>
        <v>-0.21000000000003638</v>
      </c>
      <c r="H74" s="3">
        <f t="shared" si="19"/>
        <v>0</v>
      </c>
      <c r="I74" s="3"/>
      <c r="J74" s="3">
        <f t="shared" si="20"/>
        <v>-7.08282</v>
      </c>
      <c r="K74" s="3">
        <v>722</v>
      </c>
      <c r="L74" s="3">
        <v>1553.955</v>
      </c>
      <c r="M74" s="3">
        <v>1558.011</v>
      </c>
      <c r="N74" s="3">
        <f t="shared" si="21"/>
        <v>-4.05600000000004</v>
      </c>
      <c r="O74" s="3">
        <f t="shared" si="22"/>
        <v>-0.19800000000009277</v>
      </c>
      <c r="P74" s="3">
        <f t="shared" si="23"/>
        <v>-0.19800000000009277</v>
      </c>
      <c r="Q74" s="3">
        <f t="shared" si="24"/>
        <v>0</v>
      </c>
    </row>
    <row r="75" spans="1:17" ht="13.5">
      <c r="A75" s="3">
        <f t="shared" si="15"/>
        <v>-8.26002</v>
      </c>
      <c r="B75" s="3">
        <v>842</v>
      </c>
      <c r="C75" s="3">
        <v>1553.919</v>
      </c>
      <c r="D75" s="3">
        <v>1558.011</v>
      </c>
      <c r="E75" s="3">
        <f t="shared" si="16"/>
        <v>-4.091999999999871</v>
      </c>
      <c r="F75" s="3">
        <f t="shared" si="17"/>
        <v>-0.2459999999998672</v>
      </c>
      <c r="G75" s="3">
        <f t="shared" si="18"/>
        <v>-0.2459999999998672</v>
      </c>
      <c r="H75" s="3">
        <f t="shared" si="19"/>
        <v>0</v>
      </c>
      <c r="I75" s="3"/>
      <c r="J75" s="3">
        <f t="shared" si="20"/>
        <v>-8.31888</v>
      </c>
      <c r="K75" s="3">
        <v>848</v>
      </c>
      <c r="L75" s="3">
        <v>1553.913</v>
      </c>
      <c r="M75" s="3">
        <v>1558.011</v>
      </c>
      <c r="N75" s="3">
        <f t="shared" si="21"/>
        <v>-4.097999999999956</v>
      </c>
      <c r="O75" s="3">
        <f t="shared" si="22"/>
        <v>-0.2400000000000091</v>
      </c>
      <c r="P75" s="3">
        <f t="shared" si="23"/>
        <v>-0.2400000000000091</v>
      </c>
      <c r="Q75" s="3">
        <f t="shared" si="24"/>
        <v>0</v>
      </c>
    </row>
    <row r="76" spans="1:17" ht="13.5">
      <c r="A76" s="3">
        <f t="shared" si="15"/>
        <v>-9.14292</v>
      </c>
      <c r="B76" s="3">
        <v>932</v>
      </c>
      <c r="C76" s="3">
        <v>1553.895</v>
      </c>
      <c r="D76" s="3">
        <v>1558.011</v>
      </c>
      <c r="E76" s="3">
        <f t="shared" si="16"/>
        <v>-4.1159999999999854</v>
      </c>
      <c r="F76" s="3">
        <f t="shared" si="17"/>
        <v>-0.2699999999999818</v>
      </c>
      <c r="G76" s="3">
        <f t="shared" si="18"/>
        <v>-0.2699999999999818</v>
      </c>
      <c r="H76" s="3">
        <f t="shared" si="19"/>
        <v>0</v>
      </c>
      <c r="I76" s="3"/>
      <c r="J76" s="3">
        <f t="shared" si="20"/>
        <v>-9.358740000000001</v>
      </c>
      <c r="K76" s="3">
        <v>954</v>
      </c>
      <c r="L76" s="3">
        <v>1553.883</v>
      </c>
      <c r="M76" s="3">
        <v>1558.011</v>
      </c>
      <c r="N76" s="3">
        <f t="shared" si="21"/>
        <v>-4.127999999999929</v>
      </c>
      <c r="O76" s="3">
        <f t="shared" si="22"/>
        <v>-0.2699999999999818</v>
      </c>
      <c r="P76" s="3">
        <f t="shared" si="23"/>
        <v>-0.2699999999999818</v>
      </c>
      <c r="Q76" s="3">
        <f t="shared" si="24"/>
        <v>0</v>
      </c>
    </row>
    <row r="77" spans="1:17" ht="13.5">
      <c r="A77" s="3">
        <f t="shared" si="15"/>
        <v>-10.35936</v>
      </c>
      <c r="B77" s="3">
        <v>1056</v>
      </c>
      <c r="C77" s="3">
        <v>1553.853</v>
      </c>
      <c r="D77" s="3">
        <v>1558.011</v>
      </c>
      <c r="E77" s="3">
        <f t="shared" si="16"/>
        <v>-4.157999999999902</v>
      </c>
      <c r="F77" s="3">
        <f t="shared" si="17"/>
        <v>-0.31199999999989814</v>
      </c>
      <c r="G77" s="3">
        <f t="shared" si="18"/>
        <v>-0.31199999999989814</v>
      </c>
      <c r="H77" s="3">
        <f t="shared" si="19"/>
        <v>0</v>
      </c>
      <c r="I77" s="3"/>
      <c r="J77" s="3">
        <f t="shared" si="20"/>
        <v>-10.398600000000002</v>
      </c>
      <c r="K77" s="3">
        <v>1060</v>
      </c>
      <c r="L77" s="3">
        <v>1553.841</v>
      </c>
      <c r="M77" s="3">
        <v>1558.017</v>
      </c>
      <c r="N77" s="3">
        <f t="shared" si="21"/>
        <v>-4.176000000000158</v>
      </c>
      <c r="O77" s="3">
        <f t="shared" si="22"/>
        <v>-0.3120000000001255</v>
      </c>
      <c r="P77" s="3">
        <f t="shared" si="23"/>
        <v>-0.318000000000211</v>
      </c>
      <c r="Q77" s="3">
        <f t="shared" si="24"/>
        <v>0.0060000000000854925</v>
      </c>
    </row>
    <row r="78" spans="1:17" ht="13.5">
      <c r="A78" s="3">
        <f t="shared" si="15"/>
        <v>-11.281500000000001</v>
      </c>
      <c r="B78" s="3">
        <v>1150</v>
      </c>
      <c r="C78" s="3">
        <v>1553.823</v>
      </c>
      <c r="D78" s="3">
        <v>1558.011</v>
      </c>
      <c r="E78" s="3">
        <f t="shared" si="16"/>
        <v>-4.1879999999998745</v>
      </c>
      <c r="F78" s="3">
        <f t="shared" si="17"/>
        <v>-0.34199999999987085</v>
      </c>
      <c r="G78" s="3">
        <f t="shared" si="18"/>
        <v>-0.34199999999987085</v>
      </c>
      <c r="H78" s="3">
        <f t="shared" si="19"/>
        <v>0</v>
      </c>
      <c r="I78" s="3"/>
      <c r="J78" s="3">
        <f t="shared" si="20"/>
        <v>-11.104920000000002</v>
      </c>
      <c r="K78" s="3">
        <v>1132</v>
      </c>
      <c r="L78" s="3">
        <v>1553.823</v>
      </c>
      <c r="M78" s="3">
        <v>1558.017</v>
      </c>
      <c r="N78" s="3">
        <f t="shared" si="21"/>
        <v>-4.19399999999996</v>
      </c>
      <c r="O78" s="3">
        <f t="shared" si="22"/>
        <v>-0.32999999999992724</v>
      </c>
      <c r="P78" s="3">
        <f t="shared" si="23"/>
        <v>-0.33600000000001273</v>
      </c>
      <c r="Q78" s="3">
        <f t="shared" si="24"/>
        <v>0.0060000000000854925</v>
      </c>
    </row>
    <row r="79" spans="1:17" ht="13.5">
      <c r="A79" s="3">
        <f t="shared" si="15"/>
        <v>-10.575180000000001</v>
      </c>
      <c r="B79" s="3">
        <v>1078</v>
      </c>
      <c r="C79" s="3">
        <v>1553.841</v>
      </c>
      <c r="D79" s="3">
        <v>1558.011</v>
      </c>
      <c r="E79" s="3">
        <f t="shared" si="16"/>
        <v>-4.170000000000073</v>
      </c>
      <c r="F79" s="3">
        <f t="shared" si="17"/>
        <v>-0.3240000000000691</v>
      </c>
      <c r="G79" s="3">
        <f t="shared" si="18"/>
        <v>-0.3240000000000691</v>
      </c>
      <c r="H79" s="3">
        <f t="shared" si="19"/>
        <v>0</v>
      </c>
      <c r="I79" s="3"/>
      <c r="J79" s="3">
        <f t="shared" si="20"/>
        <v>-10.24164</v>
      </c>
      <c r="K79" s="3">
        <v>1044</v>
      </c>
      <c r="L79" s="3">
        <v>1553.847</v>
      </c>
      <c r="M79" s="3">
        <v>1558.017</v>
      </c>
      <c r="N79" s="3">
        <f t="shared" si="21"/>
        <v>-4.170000000000073</v>
      </c>
      <c r="O79" s="3">
        <f t="shared" si="22"/>
        <v>-0.30600000000004</v>
      </c>
      <c r="P79" s="3">
        <f t="shared" si="23"/>
        <v>-0.3120000000001255</v>
      </c>
      <c r="Q79" s="3">
        <f t="shared" si="24"/>
        <v>0.0060000000000854925</v>
      </c>
    </row>
    <row r="80" spans="1:17" ht="13.5">
      <c r="A80" s="3">
        <f t="shared" si="15"/>
        <v>-9.45684</v>
      </c>
      <c r="B80" s="3">
        <v>964</v>
      </c>
      <c r="C80" s="3">
        <v>1553.877</v>
      </c>
      <c r="D80" s="3">
        <v>1558.011</v>
      </c>
      <c r="E80" s="3">
        <f t="shared" si="16"/>
        <v>-4.1340000000000146</v>
      </c>
      <c r="F80" s="3">
        <f t="shared" si="17"/>
        <v>-0.2880000000000109</v>
      </c>
      <c r="G80" s="3">
        <f t="shared" si="18"/>
        <v>-0.2880000000000109</v>
      </c>
      <c r="H80" s="3">
        <f t="shared" si="19"/>
        <v>0</v>
      </c>
      <c r="I80" s="3"/>
      <c r="J80" s="3">
        <f t="shared" si="20"/>
        <v>-9.57456</v>
      </c>
      <c r="K80" s="3">
        <v>976</v>
      </c>
      <c r="L80" s="3">
        <v>1553.871</v>
      </c>
      <c r="M80" s="3">
        <v>1558.017</v>
      </c>
      <c r="N80" s="3">
        <f t="shared" si="21"/>
        <v>-4.145999999999958</v>
      </c>
      <c r="O80" s="3">
        <f t="shared" si="22"/>
        <v>-0.2819999999999254</v>
      </c>
      <c r="P80" s="3">
        <f t="shared" si="23"/>
        <v>-0.2880000000000109</v>
      </c>
      <c r="Q80" s="3">
        <f t="shared" si="24"/>
        <v>0.0060000000000854925</v>
      </c>
    </row>
    <row r="81" spans="1:17" ht="13.5">
      <c r="A81" s="3">
        <f t="shared" si="15"/>
        <v>-8.41698</v>
      </c>
      <c r="B81" s="3">
        <v>858</v>
      </c>
      <c r="C81" s="3">
        <v>1553.907</v>
      </c>
      <c r="D81" s="3">
        <v>1558.011</v>
      </c>
      <c r="E81" s="3">
        <f t="shared" si="16"/>
        <v>-4.104000000000042</v>
      </c>
      <c r="F81" s="3">
        <f t="shared" si="17"/>
        <v>-0.2580000000000382</v>
      </c>
      <c r="G81" s="3">
        <f t="shared" si="18"/>
        <v>-0.2580000000000382</v>
      </c>
      <c r="H81" s="3">
        <f t="shared" si="19"/>
        <v>0</v>
      </c>
      <c r="I81" s="3"/>
      <c r="J81" s="3">
        <f t="shared" si="20"/>
        <v>-8.57394</v>
      </c>
      <c r="K81" s="3">
        <v>874</v>
      </c>
      <c r="L81" s="3">
        <v>1553.901</v>
      </c>
      <c r="M81" s="3">
        <v>1558.017</v>
      </c>
      <c r="N81" s="3">
        <f t="shared" si="21"/>
        <v>-4.1159999999999854</v>
      </c>
      <c r="O81" s="3">
        <f t="shared" si="22"/>
        <v>-0.2519999999999527</v>
      </c>
      <c r="P81" s="3">
        <f t="shared" si="23"/>
        <v>-0.2580000000000382</v>
      </c>
      <c r="Q81" s="3">
        <f t="shared" si="24"/>
        <v>0.0060000000000854925</v>
      </c>
    </row>
    <row r="82" spans="1:17" ht="13.5">
      <c r="A82" s="3">
        <f t="shared" si="15"/>
        <v>-7.298640000000001</v>
      </c>
      <c r="B82" s="3">
        <v>744</v>
      </c>
      <c r="C82" s="3">
        <v>1553.943</v>
      </c>
      <c r="D82" s="3">
        <v>1558.011</v>
      </c>
      <c r="E82" s="3">
        <f t="shared" si="16"/>
        <v>-4.067999999999984</v>
      </c>
      <c r="F82" s="3">
        <f t="shared" si="17"/>
        <v>-0.22199999999998</v>
      </c>
      <c r="G82" s="3">
        <f t="shared" si="18"/>
        <v>-0.22199999999998</v>
      </c>
      <c r="H82" s="3">
        <f t="shared" si="19"/>
        <v>0</v>
      </c>
      <c r="I82" s="3"/>
      <c r="J82" s="3">
        <f t="shared" si="20"/>
        <v>-7.632180000000001</v>
      </c>
      <c r="K82" s="3">
        <v>778</v>
      </c>
      <c r="L82" s="3">
        <v>1553.931</v>
      </c>
      <c r="M82" s="3">
        <v>1558.017</v>
      </c>
      <c r="N82" s="3">
        <f t="shared" si="21"/>
        <v>-4.086000000000013</v>
      </c>
      <c r="O82" s="3">
        <f t="shared" si="22"/>
        <v>-0.22199999999998</v>
      </c>
      <c r="P82" s="3">
        <f t="shared" si="23"/>
        <v>-0.22800000000006548</v>
      </c>
      <c r="Q82" s="3">
        <f t="shared" si="24"/>
        <v>0.0060000000000854925</v>
      </c>
    </row>
    <row r="83" spans="1:17" ht="13.5">
      <c r="A83" s="3">
        <f t="shared" si="15"/>
        <v>-6.21954</v>
      </c>
      <c r="B83" s="3">
        <v>634</v>
      </c>
      <c r="C83" s="3">
        <v>1553.979</v>
      </c>
      <c r="D83" s="3">
        <v>1558.011</v>
      </c>
      <c r="E83" s="3">
        <f t="shared" si="16"/>
        <v>-4.031999999999925</v>
      </c>
      <c r="F83" s="3">
        <f t="shared" si="17"/>
        <v>-0.18599999999992178</v>
      </c>
      <c r="G83" s="3">
        <f t="shared" si="18"/>
        <v>-0.18599999999992178</v>
      </c>
      <c r="H83" s="3">
        <f t="shared" si="19"/>
        <v>0</v>
      </c>
      <c r="I83" s="3"/>
      <c r="J83" s="3">
        <f t="shared" si="20"/>
        <v>-6.376500000000001</v>
      </c>
      <c r="K83" s="3">
        <v>650</v>
      </c>
      <c r="L83" s="3">
        <v>1553.967</v>
      </c>
      <c r="M83" s="3">
        <v>1558.017</v>
      </c>
      <c r="N83" s="3">
        <f t="shared" si="21"/>
        <v>-4.0499999999999545</v>
      </c>
      <c r="O83" s="3">
        <f t="shared" si="22"/>
        <v>-0.18599999999992178</v>
      </c>
      <c r="P83" s="3">
        <f t="shared" si="23"/>
        <v>-0.19200000000000728</v>
      </c>
      <c r="Q83" s="3">
        <f t="shared" si="24"/>
        <v>0.0060000000000854925</v>
      </c>
    </row>
    <row r="84" spans="1:17" ht="13.5">
      <c r="A84" s="3">
        <f t="shared" si="15"/>
        <v>-5.572080000000001</v>
      </c>
      <c r="B84" s="3">
        <v>568</v>
      </c>
      <c r="C84" s="3">
        <v>1553.991</v>
      </c>
      <c r="D84" s="3">
        <v>1558.011</v>
      </c>
      <c r="E84" s="3">
        <f t="shared" si="16"/>
        <v>-4.019999999999982</v>
      </c>
      <c r="F84" s="3">
        <f t="shared" si="17"/>
        <v>-0.17399999999997817</v>
      </c>
      <c r="G84" s="3">
        <f t="shared" si="18"/>
        <v>-0.17399999999997817</v>
      </c>
      <c r="H84" s="3">
        <f t="shared" si="19"/>
        <v>0</v>
      </c>
      <c r="I84" s="3"/>
      <c r="J84" s="3">
        <f t="shared" si="20"/>
        <v>-5.395500000000001</v>
      </c>
      <c r="K84" s="3">
        <v>550</v>
      </c>
      <c r="L84" s="3">
        <v>1553.997</v>
      </c>
      <c r="M84" s="3">
        <v>1558.017</v>
      </c>
      <c r="N84" s="3">
        <f t="shared" si="21"/>
        <v>-4.019999999999982</v>
      </c>
      <c r="O84" s="3">
        <f t="shared" si="22"/>
        <v>-0.15599999999994907</v>
      </c>
      <c r="P84" s="3">
        <f t="shared" si="23"/>
        <v>-0.16200000000003456</v>
      </c>
      <c r="Q84" s="3">
        <f t="shared" si="24"/>
        <v>0.0060000000000854925</v>
      </c>
    </row>
    <row r="85" spans="1:17" ht="13.5">
      <c r="A85" s="3">
        <f t="shared" si="15"/>
        <v>-4.57146</v>
      </c>
      <c r="B85" s="3">
        <v>466</v>
      </c>
      <c r="C85" s="3">
        <v>1554.021</v>
      </c>
      <c r="D85" s="3">
        <v>1558.011</v>
      </c>
      <c r="E85" s="3">
        <f t="shared" si="16"/>
        <v>-3.990000000000009</v>
      </c>
      <c r="F85" s="3">
        <f t="shared" si="17"/>
        <v>-0.14400000000000546</v>
      </c>
      <c r="G85" s="3">
        <f t="shared" si="18"/>
        <v>-0.14400000000000546</v>
      </c>
      <c r="H85" s="3">
        <f t="shared" si="19"/>
        <v>0</v>
      </c>
      <c r="I85" s="3"/>
      <c r="J85" s="3">
        <f t="shared" si="20"/>
        <v>-4.532220000000001</v>
      </c>
      <c r="K85" s="3">
        <v>462</v>
      </c>
      <c r="L85" s="3">
        <v>1554.015</v>
      </c>
      <c r="M85" s="3">
        <v>1558.017</v>
      </c>
      <c r="N85" s="3">
        <f t="shared" si="21"/>
        <v>-4.001999999999953</v>
      </c>
      <c r="O85" s="3">
        <f t="shared" si="22"/>
        <v>-0.13799999999991996</v>
      </c>
      <c r="P85" s="3">
        <f t="shared" si="23"/>
        <v>-0.14400000000000546</v>
      </c>
      <c r="Q85" s="3">
        <f t="shared" si="24"/>
        <v>0.0060000000000854925</v>
      </c>
    </row>
    <row r="86" spans="1:17" ht="13.5">
      <c r="A86" s="3">
        <f t="shared" si="15"/>
        <v>-3.59046</v>
      </c>
      <c r="B86" s="3">
        <v>366</v>
      </c>
      <c r="C86" s="3">
        <v>1554.045</v>
      </c>
      <c r="D86" s="3">
        <v>1558.011</v>
      </c>
      <c r="E86" s="3">
        <f t="shared" si="16"/>
        <v>-3.9659999999998945</v>
      </c>
      <c r="F86" s="3">
        <f t="shared" si="17"/>
        <v>-0.11999999999989086</v>
      </c>
      <c r="G86" s="3">
        <f t="shared" si="18"/>
        <v>-0.11999999999989086</v>
      </c>
      <c r="H86" s="3">
        <f t="shared" si="19"/>
        <v>0</v>
      </c>
      <c r="I86" s="3"/>
      <c r="J86" s="3">
        <f t="shared" si="20"/>
        <v>-3.49236</v>
      </c>
      <c r="K86" s="3">
        <v>356</v>
      </c>
      <c r="L86" s="3">
        <v>1554.051</v>
      </c>
      <c r="M86" s="3">
        <v>1558.017</v>
      </c>
      <c r="N86" s="3">
        <f t="shared" si="21"/>
        <v>-3.966000000000122</v>
      </c>
      <c r="O86" s="3">
        <f t="shared" si="22"/>
        <v>-0.10200000000008913</v>
      </c>
      <c r="P86" s="3">
        <f t="shared" si="23"/>
        <v>-0.10800000000017462</v>
      </c>
      <c r="Q86" s="3">
        <f t="shared" si="24"/>
        <v>0.0060000000000854925</v>
      </c>
    </row>
    <row r="87" spans="1:17" ht="13.5">
      <c r="A87" s="3">
        <f t="shared" si="15"/>
        <v>-2.7271800000000006</v>
      </c>
      <c r="B87" s="3">
        <v>278</v>
      </c>
      <c r="C87" s="3">
        <v>1554.075</v>
      </c>
      <c r="D87" s="3">
        <v>1558.011</v>
      </c>
      <c r="E87" s="3">
        <f t="shared" si="16"/>
        <v>-3.935999999999922</v>
      </c>
      <c r="F87" s="3">
        <f t="shared" si="17"/>
        <v>-0.08999999999991815</v>
      </c>
      <c r="G87" s="3">
        <f t="shared" si="18"/>
        <v>-0.08999999999991815</v>
      </c>
      <c r="H87" s="3">
        <f t="shared" si="19"/>
        <v>0</v>
      </c>
      <c r="I87" s="3"/>
      <c r="J87" s="3">
        <f t="shared" si="20"/>
        <v>-2.7271800000000006</v>
      </c>
      <c r="K87" s="3">
        <v>278</v>
      </c>
      <c r="L87" s="3">
        <v>1554.069</v>
      </c>
      <c r="M87" s="3">
        <v>1558.017</v>
      </c>
      <c r="N87" s="3">
        <f t="shared" si="21"/>
        <v>-3.9480000000000928</v>
      </c>
      <c r="O87" s="3">
        <f t="shared" si="22"/>
        <v>-0.08400000000006003</v>
      </c>
      <c r="P87" s="3">
        <f t="shared" si="23"/>
        <v>-0.09000000000014552</v>
      </c>
      <c r="Q87" s="3">
        <f t="shared" si="24"/>
        <v>0.0060000000000854925</v>
      </c>
    </row>
    <row r="88" spans="1:17" ht="13.5">
      <c r="A88" s="3">
        <f t="shared" si="15"/>
        <v>-1.49112</v>
      </c>
      <c r="B88" s="3">
        <v>152</v>
      </c>
      <c r="C88" s="3">
        <v>1554.105</v>
      </c>
      <c r="D88" s="3">
        <v>1558.011</v>
      </c>
      <c r="E88" s="3">
        <f t="shared" si="16"/>
        <v>-3.905999999999949</v>
      </c>
      <c r="F88" s="3">
        <f t="shared" si="17"/>
        <v>-0.05999999999994543</v>
      </c>
      <c r="G88" s="3">
        <f t="shared" si="18"/>
        <v>-0.05999999999994543</v>
      </c>
      <c r="H88" s="3">
        <f t="shared" si="19"/>
        <v>0</v>
      </c>
      <c r="I88" s="3"/>
      <c r="J88" s="3">
        <f t="shared" si="20"/>
        <v>-1.6480800000000002</v>
      </c>
      <c r="K88" s="3">
        <v>168</v>
      </c>
      <c r="L88" s="3">
        <v>1554.099</v>
      </c>
      <c r="M88" s="3">
        <v>1558.011</v>
      </c>
      <c r="N88" s="3">
        <f t="shared" si="21"/>
        <v>-3.9120000000000346</v>
      </c>
      <c r="O88" s="3">
        <f t="shared" si="22"/>
        <v>-0.05400000000008731</v>
      </c>
      <c r="P88" s="3">
        <f t="shared" si="23"/>
        <v>-0.05400000000008731</v>
      </c>
      <c r="Q88" s="3">
        <f t="shared" si="24"/>
        <v>0</v>
      </c>
    </row>
    <row r="89" spans="1:17" ht="13.5">
      <c r="A89" s="3">
        <f t="shared" si="15"/>
        <v>-0.7651800000000001</v>
      </c>
      <c r="B89" s="3">
        <v>78</v>
      </c>
      <c r="C89" s="3">
        <v>1554.129</v>
      </c>
      <c r="D89" s="3">
        <v>1558.011</v>
      </c>
      <c r="E89" s="3">
        <f t="shared" si="16"/>
        <v>-3.882000000000062</v>
      </c>
      <c r="F89" s="3">
        <f t="shared" si="17"/>
        <v>-0.03600000000005821</v>
      </c>
      <c r="G89" s="3">
        <f t="shared" si="18"/>
        <v>-0.03600000000005821</v>
      </c>
      <c r="H89" s="3">
        <f t="shared" si="19"/>
        <v>0</v>
      </c>
      <c r="I89" s="3"/>
      <c r="J89" s="3">
        <f t="shared" si="20"/>
        <v>-0.56898</v>
      </c>
      <c r="K89" s="3">
        <v>58</v>
      </c>
      <c r="L89" s="3">
        <v>1554.135</v>
      </c>
      <c r="M89" s="3">
        <v>1558.011</v>
      </c>
      <c r="N89" s="3">
        <f t="shared" si="21"/>
        <v>-3.8759999999999764</v>
      </c>
      <c r="O89" s="3">
        <f t="shared" si="22"/>
        <v>-0.018000000000029104</v>
      </c>
      <c r="P89" s="3">
        <f t="shared" si="23"/>
        <v>-0.018000000000029104</v>
      </c>
      <c r="Q89" s="3">
        <f t="shared" si="24"/>
        <v>0</v>
      </c>
    </row>
    <row r="90" spans="1:17" ht="13.5">
      <c r="A90" s="3">
        <f t="shared" si="15"/>
        <v>0</v>
      </c>
      <c r="B90" s="3">
        <v>0</v>
      </c>
      <c r="C90" s="3">
        <v>1554.15</v>
      </c>
      <c r="D90" s="3">
        <v>1558.011</v>
      </c>
      <c r="E90" s="3">
        <f t="shared" si="16"/>
        <v>-3.8609999999998763</v>
      </c>
      <c r="F90" s="3">
        <f t="shared" si="17"/>
        <v>-0.01499999999987267</v>
      </c>
      <c r="G90" s="3">
        <f t="shared" si="18"/>
        <v>-0.01499999999987267</v>
      </c>
      <c r="H90" s="3">
        <f t="shared" si="19"/>
        <v>0</v>
      </c>
      <c r="I90" s="3"/>
      <c r="J90" s="3">
        <f>-K90*0.001*9.81</f>
        <v>0</v>
      </c>
      <c r="K90" s="3">
        <v>0</v>
      </c>
      <c r="L90" s="3">
        <v>1554.144</v>
      </c>
      <c r="M90" s="3">
        <v>1558.011</v>
      </c>
      <c r="N90" s="3">
        <f t="shared" si="21"/>
        <v>-3.866999999999962</v>
      </c>
      <c r="O90" s="3">
        <f t="shared" si="22"/>
        <v>-0.009000000000014552</v>
      </c>
      <c r="P90" s="3">
        <f t="shared" si="23"/>
        <v>-0.009000000000014552</v>
      </c>
      <c r="Q90" s="3">
        <f t="shared" si="24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y</cp:lastModifiedBy>
  <dcterms:created xsi:type="dcterms:W3CDTF">2006-05-30T02:19:14Z</dcterms:created>
  <dcterms:modified xsi:type="dcterms:W3CDTF">2006-06-02T09:27:39Z</dcterms:modified>
  <cp:category/>
  <cp:version/>
  <cp:contentType/>
  <cp:contentStatus/>
</cp:coreProperties>
</file>