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670" windowHeight="9045" activeTab="0"/>
  </bookViews>
  <sheets>
    <sheet name="TestBed v3.0" sheetId="1" r:id="rId1"/>
  </sheets>
  <definedNames/>
  <calcPr fullCalcOnLoad="1"/>
</workbook>
</file>

<file path=xl/sharedStrings.xml><?xml version="1.0" encoding="utf-8"?>
<sst xmlns="http://schemas.openxmlformats.org/spreadsheetml/2006/main" count="136" uniqueCount="110">
  <si>
    <t>McMaster</t>
  </si>
  <si>
    <t>Link</t>
  </si>
  <si>
    <t>20mm muscle</t>
  </si>
  <si>
    <t>Mcmaster</t>
  </si>
  <si>
    <t>Vendor</t>
  </si>
  <si>
    <t>Part #</t>
  </si>
  <si>
    <t>Parker</t>
  </si>
  <si>
    <t>Gopher</t>
  </si>
  <si>
    <t>Honeywell P sensor</t>
  </si>
  <si>
    <t>40pc100g2a</t>
  </si>
  <si>
    <t>McMaster</t>
  </si>
  <si>
    <t>Air muscle</t>
  </si>
  <si>
    <t>20mm muscle</t>
  </si>
  <si>
    <t>Maxon</t>
  </si>
  <si>
    <t xml:space="preserve">System </t>
  </si>
  <si>
    <t>Amplifier</t>
  </si>
  <si>
    <t>Power supply</t>
  </si>
  <si>
    <t>Computer</t>
  </si>
  <si>
    <t>Servo-to-go</t>
  </si>
  <si>
    <t>Inline tube fitting</t>
  </si>
  <si>
    <t>O-ring</t>
  </si>
  <si>
    <t>Load cell</t>
  </si>
  <si>
    <t>Omega</t>
  </si>
  <si>
    <t>?</t>
  </si>
  <si>
    <t>SDP-SI</t>
  </si>
  <si>
    <t>PVC tube</t>
  </si>
  <si>
    <t>Tee tube fitting 5/32ID</t>
  </si>
  <si>
    <t>5779K666</t>
  </si>
  <si>
    <t>Alumium Sheet for column</t>
  </si>
  <si>
    <t>8885K51</t>
  </si>
  <si>
    <t>retaining ring</t>
  </si>
  <si>
    <t>98408A134</t>
  </si>
  <si>
    <t>5097T918</t>
  </si>
  <si>
    <t xml:space="preserve">Regulator </t>
  </si>
  <si>
    <t>S40PX0MHG8M-130</t>
  </si>
  <si>
    <t>Alumium for Muscle Adapter</t>
  </si>
  <si>
    <t>6023K151</t>
  </si>
  <si>
    <t>Jameco</t>
  </si>
  <si>
    <t>Valve</t>
  </si>
  <si>
    <t>Sensor</t>
  </si>
  <si>
    <t>Manifold</t>
  </si>
  <si>
    <t>Circuit</t>
  </si>
  <si>
    <t>Muscle</t>
  </si>
  <si>
    <t>Structure</t>
  </si>
  <si>
    <t>QTC</t>
  </si>
  <si>
    <t>KSBS1.5-4020R</t>
  </si>
  <si>
    <t>KSBS1.5-2040L</t>
  </si>
  <si>
    <t xml:space="preserve">Gear </t>
  </si>
  <si>
    <t xml:space="preserve">Pinion </t>
  </si>
  <si>
    <t xml:space="preserve">Physics Store </t>
  </si>
  <si>
    <t>Estimation</t>
  </si>
  <si>
    <t>2 Board</t>
  </si>
  <si>
    <t>2 Circuits</t>
  </si>
  <si>
    <t>Digikey</t>
  </si>
  <si>
    <t>CUI Encoder</t>
  </si>
  <si>
    <t>AMT103-V</t>
  </si>
  <si>
    <t>MDPRO 5VDF1S</t>
  </si>
  <si>
    <t>proportional exhausting valve</t>
  </si>
  <si>
    <t>proportional pressurizing valve</t>
  </si>
  <si>
    <t>HFPRO 7VDF10</t>
  </si>
  <si>
    <t>Beswick</t>
  </si>
  <si>
    <t xml:space="preserve">Tube plug </t>
  </si>
  <si>
    <t>MH 1016-1032?</t>
  </si>
  <si>
    <t>MH-1132-1032?</t>
  </si>
  <si>
    <t>Part number is vague</t>
  </si>
  <si>
    <t>S99BP4MFB081660</t>
  </si>
  <si>
    <t>Ball Bearing with hinge</t>
  </si>
  <si>
    <t>Thrust bearing 8mm</t>
  </si>
  <si>
    <t>Precision Shaft 8mm</t>
  </si>
  <si>
    <t xml:space="preserve">Customized Shaft Collar </t>
  </si>
  <si>
    <t>MSP-1000</t>
  </si>
  <si>
    <t>138311 &amp; 144029</t>
  </si>
  <si>
    <t>RE26 Motor with 14:1 gearbox</t>
  </si>
  <si>
    <t>LC201-300</t>
  </si>
  <si>
    <t>PCBExpress</t>
  </si>
  <si>
    <t>parts II</t>
  </si>
  <si>
    <t>parts II</t>
  </si>
  <si>
    <t xml:space="preserve">PCB </t>
  </si>
  <si>
    <t>Fixture</t>
  </si>
  <si>
    <t>Frame</t>
  </si>
  <si>
    <t>Estimation</t>
  </si>
  <si>
    <t xml:space="preserve">Link: post machining </t>
  </si>
  <si>
    <t xml:space="preserve">column: Machining </t>
  </si>
  <si>
    <t xml:space="preserve">Gear: post machining </t>
  </si>
  <si>
    <t>N/A</t>
  </si>
  <si>
    <t>5537T16</t>
  </si>
  <si>
    <t>Plus tax and shipping</t>
  </si>
  <si>
    <t>Servotogo,Inc.</t>
  </si>
  <si>
    <t>8axis ISA Model2</t>
  </si>
  <si>
    <t>?</t>
  </si>
  <si>
    <t>4122 or 403</t>
  </si>
  <si>
    <t>HY3005D3</t>
  </si>
  <si>
    <t xml:space="preserve">Total </t>
  </si>
  <si>
    <t>subtotal</t>
  </si>
  <si>
    <t xml:space="preserve">Computer </t>
  </si>
  <si>
    <t xml:space="preserve">Power </t>
  </si>
  <si>
    <t>N/A</t>
  </si>
  <si>
    <t>Air compressor and regulator</t>
  </si>
  <si>
    <t xml:space="preserve">Total </t>
  </si>
  <si>
    <t>Part name</t>
  </si>
  <si>
    <t>Price</t>
  </si>
  <si>
    <t>Amount</t>
  </si>
  <si>
    <t>Mini</t>
  </si>
  <si>
    <t>Mastech</t>
  </si>
  <si>
    <t>Digikey</t>
  </si>
  <si>
    <t>Machine shop</t>
  </si>
  <si>
    <t>Copley</t>
  </si>
  <si>
    <t>£29 each / shipping £10</t>
  </si>
  <si>
    <t xml:space="preserve">Model doesn't exist anymore, so quoted similar one. </t>
  </si>
  <si>
    <t>Estimation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</si>
</sst>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월&quot;\ d&quot;일&quot;"/>
    <numFmt numFmtId="180" formatCode="000\-000"/>
    <numFmt numFmtId="181" formatCode="[$€-2]\ #,##0.00_);[Red]\([$€-2]\ #,##0.00\)"/>
  </numFmts>
  <fonts count="9">
    <font>
      <sz val="11"/>
      <name val="돋움"/>
      <family val="3"/>
    </font>
    <font>
      <sz val="12"/>
      <name val="Times New Roman"/>
      <family val="1"/>
    </font>
    <font>
      <sz val="8"/>
      <name val="돋움"/>
      <family val="3"/>
    </font>
    <font>
      <sz val="11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돋움"/>
      <family val="3"/>
    </font>
    <font>
      <b/>
      <sz val="11"/>
      <name val="Arial"/>
      <family val="2"/>
    </font>
    <font>
      <sz val="11"/>
      <color indexed="8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"/>
  <sheetViews>
    <sheetView tabSelected="1" workbookViewId="0" topLeftCell="A1">
      <selection activeCell="E44" sqref="E44"/>
    </sheetView>
  </sheetViews>
  <sheetFormatPr defaultColWidth="8.88671875" defaultRowHeight="13.5"/>
  <cols>
    <col min="1" max="1" width="8.77734375" style="0" customWidth="1"/>
    <col min="2" max="2" width="8.21484375" style="0" customWidth="1"/>
    <col min="3" max="3" width="23.88671875" style="0" customWidth="1"/>
    <col min="4" max="4" width="11.88671875" style="0" customWidth="1"/>
    <col min="5" max="5" width="18.88671875" style="0" customWidth="1"/>
    <col min="6" max="6" width="6.10546875" style="0" customWidth="1"/>
    <col min="7" max="7" width="6.5546875" style="0" customWidth="1"/>
    <col min="8" max="8" width="7.77734375" style="0" bestFit="1" customWidth="1"/>
    <col min="9" max="9" width="24.77734375" style="0" customWidth="1"/>
    <col min="10" max="10" width="5.3359375" style="0" customWidth="1"/>
    <col min="11" max="11" width="5.4453125" style="0" customWidth="1"/>
    <col min="12" max="12" width="18.88671875" style="0" customWidth="1"/>
    <col min="13" max="13" width="18.6640625" style="0" customWidth="1"/>
    <col min="14" max="14" width="12.21484375" style="0" bestFit="1" customWidth="1"/>
    <col min="15" max="15" width="16.77734375" style="0" customWidth="1"/>
  </cols>
  <sheetData>
    <row r="3" spans="3:8" ht="15">
      <c r="C3" s="6" t="s">
        <v>99</v>
      </c>
      <c r="D3" s="6" t="s">
        <v>4</v>
      </c>
      <c r="E3" s="6" t="s">
        <v>5</v>
      </c>
      <c r="F3" s="6" t="s">
        <v>100</v>
      </c>
      <c r="G3" s="6" t="s">
        <v>101</v>
      </c>
      <c r="H3" s="6" t="s">
        <v>92</v>
      </c>
    </row>
    <row r="4" spans="1:8" ht="14.25" customHeight="1">
      <c r="A4" s="5" t="s">
        <v>33</v>
      </c>
      <c r="B4" t="s">
        <v>38</v>
      </c>
      <c r="C4" s="2" t="s">
        <v>58</v>
      </c>
      <c r="D4" s="1" t="s">
        <v>6</v>
      </c>
      <c r="E4" s="4" t="s">
        <v>56</v>
      </c>
      <c r="F4">
        <v>59</v>
      </c>
      <c r="G4">
        <v>2</v>
      </c>
      <c r="H4" s="3">
        <f aca="true" t="shared" si="0" ref="H4:H14">F4*G4</f>
        <v>118</v>
      </c>
    </row>
    <row r="5" spans="3:8" ht="14.25" customHeight="1">
      <c r="C5" s="2" t="s">
        <v>57</v>
      </c>
      <c r="D5" s="1" t="s">
        <v>6</v>
      </c>
      <c r="E5" s="4" t="s">
        <v>59</v>
      </c>
      <c r="F5">
        <v>62.25</v>
      </c>
      <c r="G5">
        <v>2</v>
      </c>
      <c r="H5" s="3">
        <f t="shared" si="0"/>
        <v>124.5</v>
      </c>
    </row>
    <row r="6" spans="2:8" ht="14.25">
      <c r="B6" t="s">
        <v>39</v>
      </c>
      <c r="C6" s="1" t="s">
        <v>8</v>
      </c>
      <c r="D6" s="1" t="s">
        <v>7</v>
      </c>
      <c r="E6" s="1" t="s">
        <v>9</v>
      </c>
      <c r="F6">
        <v>48.25</v>
      </c>
      <c r="G6">
        <v>2</v>
      </c>
      <c r="H6" s="3">
        <f t="shared" si="0"/>
        <v>96.5</v>
      </c>
    </row>
    <row r="7" spans="2:9" ht="14.25">
      <c r="B7" t="s">
        <v>40</v>
      </c>
      <c r="C7" s="1" t="s">
        <v>19</v>
      </c>
      <c r="D7" s="1" t="s">
        <v>60</v>
      </c>
      <c r="E7" s="1" t="s">
        <v>63</v>
      </c>
      <c r="F7">
        <v>0.6</v>
      </c>
      <c r="G7">
        <v>1</v>
      </c>
      <c r="H7" s="3">
        <f t="shared" si="0"/>
        <v>0.6</v>
      </c>
      <c r="I7" t="s">
        <v>64</v>
      </c>
    </row>
    <row r="8" spans="3:9" ht="14.25">
      <c r="C8" s="1" t="s">
        <v>19</v>
      </c>
      <c r="D8" s="1" t="s">
        <v>60</v>
      </c>
      <c r="E8" s="1" t="s">
        <v>62</v>
      </c>
      <c r="F8">
        <v>0.6</v>
      </c>
      <c r="G8">
        <v>2</v>
      </c>
      <c r="H8">
        <f t="shared" si="0"/>
        <v>1.2</v>
      </c>
      <c r="I8" t="s">
        <v>64</v>
      </c>
    </row>
    <row r="9" spans="3:9" ht="14.25">
      <c r="C9" s="1" t="s">
        <v>61</v>
      </c>
      <c r="D9" s="1" t="s">
        <v>60</v>
      </c>
      <c r="E9" s="1" t="s">
        <v>70</v>
      </c>
      <c r="F9">
        <v>0.33</v>
      </c>
      <c r="G9">
        <v>1</v>
      </c>
      <c r="H9">
        <f t="shared" si="0"/>
        <v>0.33</v>
      </c>
      <c r="I9" t="s">
        <v>64</v>
      </c>
    </row>
    <row r="10" spans="3:8" ht="14.25">
      <c r="C10" s="1" t="s">
        <v>26</v>
      </c>
      <c r="D10" t="s">
        <v>10</v>
      </c>
      <c r="E10" s="1" t="s">
        <v>27</v>
      </c>
      <c r="F10">
        <v>4.11</v>
      </c>
      <c r="G10">
        <v>2</v>
      </c>
      <c r="H10">
        <f t="shared" si="0"/>
        <v>8.22</v>
      </c>
    </row>
    <row r="11" spans="3:9" ht="14.25">
      <c r="C11" s="1" t="s">
        <v>20</v>
      </c>
      <c r="D11" s="1" t="s">
        <v>49</v>
      </c>
      <c r="E11" s="1" t="s">
        <v>23</v>
      </c>
      <c r="F11">
        <v>1</v>
      </c>
      <c r="G11">
        <v>10</v>
      </c>
      <c r="H11">
        <f t="shared" si="0"/>
        <v>10</v>
      </c>
      <c r="I11" t="s">
        <v>50</v>
      </c>
    </row>
    <row r="12" spans="2:8" ht="13.5">
      <c r="B12" t="s">
        <v>41</v>
      </c>
      <c r="C12" t="s">
        <v>77</v>
      </c>
      <c r="D12" t="s">
        <v>74</v>
      </c>
      <c r="E12" t="s">
        <v>51</v>
      </c>
      <c r="F12">
        <v>90</v>
      </c>
      <c r="G12">
        <v>0.5</v>
      </c>
      <c r="H12">
        <f t="shared" si="0"/>
        <v>45</v>
      </c>
    </row>
    <row r="13" spans="3:8" ht="14.25">
      <c r="C13" s="1" t="s">
        <v>76</v>
      </c>
      <c r="D13" t="s">
        <v>104</v>
      </c>
      <c r="E13" s="1" t="s">
        <v>52</v>
      </c>
      <c r="F13">
        <f>170.8</f>
        <v>170.8</v>
      </c>
      <c r="G13">
        <v>0.5</v>
      </c>
      <c r="H13">
        <f t="shared" si="0"/>
        <v>85.4</v>
      </c>
    </row>
    <row r="14" spans="3:8" ht="14.25">
      <c r="C14" s="1" t="s">
        <v>75</v>
      </c>
      <c r="D14" t="s">
        <v>37</v>
      </c>
      <c r="E14" s="1" t="s">
        <v>52</v>
      </c>
      <c r="F14">
        <f>61.73</f>
        <v>61.73</v>
      </c>
      <c r="G14">
        <v>0.5</v>
      </c>
      <c r="H14">
        <f t="shared" si="0"/>
        <v>30.865</v>
      </c>
    </row>
    <row r="16" spans="7:8" ht="13.5">
      <c r="G16" t="s">
        <v>93</v>
      </c>
      <c r="H16" s="8">
        <f>SUM(H4:H15)</f>
        <v>520.615</v>
      </c>
    </row>
    <row r="18" spans="1:9" ht="13.5">
      <c r="A18" s="5" t="s">
        <v>1</v>
      </c>
      <c r="B18" t="s">
        <v>42</v>
      </c>
      <c r="C18" t="s">
        <v>12</v>
      </c>
      <c r="D18" t="s">
        <v>11</v>
      </c>
      <c r="E18" t="s">
        <v>2</v>
      </c>
      <c r="F18">
        <v>60</v>
      </c>
      <c r="G18">
        <v>4</v>
      </c>
      <c r="H18">
        <f aca="true" t="shared" si="1" ref="H18:H25">F18*G18</f>
        <v>240</v>
      </c>
      <c r="I18" t="s">
        <v>107</v>
      </c>
    </row>
    <row r="19" spans="3:8" ht="13.5">
      <c r="C19" t="s">
        <v>21</v>
      </c>
      <c r="D19" t="s">
        <v>22</v>
      </c>
      <c r="E19" t="s">
        <v>73</v>
      </c>
      <c r="F19">
        <v>531</v>
      </c>
      <c r="G19">
        <v>2</v>
      </c>
      <c r="H19">
        <f t="shared" si="1"/>
        <v>1062</v>
      </c>
    </row>
    <row r="20" spans="3:8" ht="13.5">
      <c r="C20" t="s">
        <v>35</v>
      </c>
      <c r="D20" t="s">
        <v>0</v>
      </c>
      <c r="E20" t="s">
        <v>36</v>
      </c>
      <c r="F20">
        <v>6.39</v>
      </c>
      <c r="G20">
        <v>1</v>
      </c>
      <c r="H20">
        <f t="shared" si="1"/>
        <v>6.39</v>
      </c>
    </row>
    <row r="21" spans="2:8" ht="13.5">
      <c r="B21" t="s">
        <v>102</v>
      </c>
      <c r="C21" t="s">
        <v>54</v>
      </c>
      <c r="D21" t="s">
        <v>53</v>
      </c>
      <c r="E21" t="s">
        <v>55</v>
      </c>
      <c r="F21">
        <v>29.95</v>
      </c>
      <c r="G21">
        <v>1</v>
      </c>
      <c r="H21">
        <f t="shared" si="1"/>
        <v>29.95</v>
      </c>
    </row>
    <row r="22" spans="3:8" ht="13.5">
      <c r="C22" t="s">
        <v>72</v>
      </c>
      <c r="D22" t="s">
        <v>13</v>
      </c>
      <c r="E22" t="s">
        <v>71</v>
      </c>
      <c r="F22">
        <v>354.62</v>
      </c>
      <c r="G22">
        <v>1</v>
      </c>
      <c r="H22">
        <f t="shared" si="1"/>
        <v>354.62</v>
      </c>
    </row>
    <row r="23" spans="3:8" ht="13.5">
      <c r="C23" t="s">
        <v>47</v>
      </c>
      <c r="D23" t="s">
        <v>44</v>
      </c>
      <c r="E23" t="s">
        <v>45</v>
      </c>
      <c r="F23">
        <v>44.58</v>
      </c>
      <c r="G23">
        <v>1</v>
      </c>
      <c r="H23">
        <f t="shared" si="1"/>
        <v>44.58</v>
      </c>
    </row>
    <row r="24" spans="3:8" ht="13.5">
      <c r="C24" t="s">
        <v>48</v>
      </c>
      <c r="D24" t="s">
        <v>44</v>
      </c>
      <c r="E24" t="s">
        <v>46</v>
      </c>
      <c r="F24">
        <v>22.75</v>
      </c>
      <c r="G24">
        <v>1</v>
      </c>
      <c r="H24">
        <f t="shared" si="1"/>
        <v>22.75</v>
      </c>
    </row>
    <row r="25" spans="3:8" ht="13.5">
      <c r="C25" t="s">
        <v>83</v>
      </c>
      <c r="D25" t="s">
        <v>105</v>
      </c>
      <c r="E25" t="s">
        <v>84</v>
      </c>
      <c r="F25">
        <v>150</v>
      </c>
      <c r="G25">
        <v>1</v>
      </c>
      <c r="H25">
        <f t="shared" si="1"/>
        <v>150</v>
      </c>
    </row>
    <row r="26" spans="2:8" ht="13.5">
      <c r="B26" t="s">
        <v>43</v>
      </c>
      <c r="C26" t="s">
        <v>66</v>
      </c>
      <c r="D26" t="s">
        <v>24</v>
      </c>
      <c r="E26" t="s">
        <v>65</v>
      </c>
      <c r="F26">
        <v>8.3</v>
      </c>
      <c r="G26">
        <v>4</v>
      </c>
      <c r="H26">
        <f aca="true" t="shared" si="2" ref="H26:H31">F26*G26</f>
        <v>33.2</v>
      </c>
    </row>
    <row r="27" spans="3:9" ht="13.5">
      <c r="C27" t="s">
        <v>67</v>
      </c>
      <c r="D27" t="s">
        <v>24</v>
      </c>
      <c r="E27" t="s">
        <v>23</v>
      </c>
      <c r="F27">
        <v>5</v>
      </c>
      <c r="G27">
        <v>1</v>
      </c>
      <c r="H27">
        <f t="shared" si="2"/>
        <v>5</v>
      </c>
      <c r="I27" t="s">
        <v>80</v>
      </c>
    </row>
    <row r="28" spans="3:8" ht="13.5">
      <c r="C28" t="s">
        <v>68</v>
      </c>
      <c r="D28" t="s">
        <v>24</v>
      </c>
      <c r="E28" t="s">
        <v>34</v>
      </c>
      <c r="F28">
        <v>6.68</v>
      </c>
      <c r="G28">
        <v>2</v>
      </c>
      <c r="H28">
        <f t="shared" si="2"/>
        <v>13.36</v>
      </c>
    </row>
    <row r="29" spans="3:8" ht="13.5">
      <c r="C29" t="s">
        <v>69</v>
      </c>
      <c r="D29" t="s">
        <v>105</v>
      </c>
      <c r="E29" t="s">
        <v>84</v>
      </c>
      <c r="F29">
        <v>10</v>
      </c>
      <c r="G29">
        <v>4</v>
      </c>
      <c r="H29">
        <f t="shared" si="2"/>
        <v>40</v>
      </c>
    </row>
    <row r="30" spans="3:8" ht="13.5">
      <c r="C30" t="s">
        <v>25</v>
      </c>
      <c r="D30" t="s">
        <v>0</v>
      </c>
      <c r="E30" t="s">
        <v>32</v>
      </c>
      <c r="F30">
        <v>0.31</v>
      </c>
      <c r="G30">
        <v>25</v>
      </c>
      <c r="H30">
        <f t="shared" si="2"/>
        <v>7.75</v>
      </c>
    </row>
    <row r="31" spans="3:8" ht="13.5">
      <c r="C31" t="s">
        <v>30</v>
      </c>
      <c r="D31" t="s">
        <v>0</v>
      </c>
      <c r="E31" t="s">
        <v>31</v>
      </c>
      <c r="F31">
        <v>3.75</v>
      </c>
      <c r="G31">
        <v>1</v>
      </c>
      <c r="H31">
        <f t="shared" si="2"/>
        <v>3.75</v>
      </c>
    </row>
    <row r="32" spans="3:8" ht="13.5">
      <c r="C32" t="s">
        <v>81</v>
      </c>
      <c r="D32" t="s">
        <v>105</v>
      </c>
      <c r="E32" t="s">
        <v>84</v>
      </c>
      <c r="F32">
        <v>200</v>
      </c>
      <c r="G32">
        <v>1</v>
      </c>
      <c r="H32">
        <f>F32*G32</f>
        <v>200</v>
      </c>
    </row>
    <row r="34" spans="7:8" ht="13.5">
      <c r="G34" t="s">
        <v>93</v>
      </c>
      <c r="H34" s="8">
        <f>SUM(H18:H32)</f>
        <v>2213.35</v>
      </c>
    </row>
    <row r="35" ht="13.5">
      <c r="H35" s="5"/>
    </row>
    <row r="36" spans="1:8" ht="13.5">
      <c r="A36" s="5" t="s">
        <v>14</v>
      </c>
      <c r="B36" t="s">
        <v>78</v>
      </c>
      <c r="C36" t="s">
        <v>28</v>
      </c>
      <c r="D36" t="s">
        <v>3</v>
      </c>
      <c r="E36" t="s">
        <v>29</v>
      </c>
      <c r="F36">
        <v>44.84</v>
      </c>
      <c r="G36">
        <v>1</v>
      </c>
      <c r="H36">
        <f aca="true" t="shared" si="3" ref="H36:H43">F36*G36</f>
        <v>44.84</v>
      </c>
    </row>
    <row r="37" spans="3:8" ht="13.5">
      <c r="C37" t="s">
        <v>82</v>
      </c>
      <c r="D37" t="s">
        <v>105</v>
      </c>
      <c r="E37" t="s">
        <v>84</v>
      </c>
      <c r="F37">
        <v>100</v>
      </c>
      <c r="G37">
        <v>1</v>
      </c>
      <c r="H37">
        <f t="shared" si="3"/>
        <v>100</v>
      </c>
    </row>
    <row r="38" spans="3:8" ht="13.5">
      <c r="C38" t="s">
        <v>79</v>
      </c>
      <c r="D38" t="s">
        <v>3</v>
      </c>
      <c r="E38" s="7" t="s">
        <v>85</v>
      </c>
      <c r="F38">
        <v>32.57</v>
      </c>
      <c r="G38">
        <v>1</v>
      </c>
      <c r="H38">
        <f t="shared" si="3"/>
        <v>32.57</v>
      </c>
    </row>
    <row r="39" spans="2:9" ht="13.5">
      <c r="B39" t="s">
        <v>94</v>
      </c>
      <c r="C39" t="s">
        <v>18</v>
      </c>
      <c r="D39" t="s">
        <v>87</v>
      </c>
      <c r="E39" t="s">
        <v>88</v>
      </c>
      <c r="F39">
        <v>888</v>
      </c>
      <c r="G39">
        <v>1</v>
      </c>
      <c r="H39">
        <f t="shared" si="3"/>
        <v>888</v>
      </c>
      <c r="I39" t="s">
        <v>86</v>
      </c>
    </row>
    <row r="40" spans="3:9" ht="13.5">
      <c r="C40" t="s">
        <v>17</v>
      </c>
      <c r="D40" t="s">
        <v>96</v>
      </c>
      <c r="E40" t="s">
        <v>89</v>
      </c>
      <c r="F40">
        <v>800</v>
      </c>
      <c r="G40">
        <v>1</v>
      </c>
      <c r="H40">
        <f t="shared" si="3"/>
        <v>800</v>
      </c>
      <c r="I40" t="s">
        <v>80</v>
      </c>
    </row>
    <row r="41" spans="2:9" ht="13.5">
      <c r="B41" t="s">
        <v>95</v>
      </c>
      <c r="C41" t="s">
        <v>15</v>
      </c>
      <c r="D41" t="s">
        <v>106</v>
      </c>
      <c r="E41" t="s">
        <v>90</v>
      </c>
      <c r="F41">
        <v>442</v>
      </c>
      <c r="G41">
        <v>1</v>
      </c>
      <c r="H41">
        <f t="shared" si="3"/>
        <v>442</v>
      </c>
      <c r="I41" t="s">
        <v>108</v>
      </c>
    </row>
    <row r="42" spans="3:9" ht="13.5">
      <c r="C42" t="s">
        <v>97</v>
      </c>
      <c r="D42" t="s">
        <v>96</v>
      </c>
      <c r="E42" t="s">
        <v>89</v>
      </c>
      <c r="F42">
        <v>300</v>
      </c>
      <c r="G42">
        <v>1</v>
      </c>
      <c r="H42">
        <f t="shared" si="3"/>
        <v>300</v>
      </c>
      <c r="I42" t="s">
        <v>109</v>
      </c>
    </row>
    <row r="43" spans="3:9" ht="13.5">
      <c r="C43" t="s">
        <v>16</v>
      </c>
      <c r="D43" t="s">
        <v>103</v>
      </c>
      <c r="E43" t="s">
        <v>91</v>
      </c>
      <c r="F43">
        <v>395</v>
      </c>
      <c r="G43">
        <v>1</v>
      </c>
      <c r="H43">
        <f t="shared" si="3"/>
        <v>395</v>
      </c>
      <c r="I43" t="s">
        <v>86</v>
      </c>
    </row>
    <row r="45" spans="7:8" ht="13.5">
      <c r="G45" t="s">
        <v>93</v>
      </c>
      <c r="H45" s="8">
        <f>SUM(H36:H44)</f>
        <v>3002.41</v>
      </c>
    </row>
    <row r="47" spans="1:8" ht="13.5">
      <c r="A47" s="5" t="s">
        <v>98</v>
      </c>
      <c r="H47" s="9">
        <f>H16+H34+H45</f>
        <v>5736.375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Artificial Intelligence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Manipulation Group</dc:creator>
  <cp:keywords/>
  <dc:description/>
  <cp:lastModifiedBy>Dongjun Shin</cp:lastModifiedBy>
  <dcterms:created xsi:type="dcterms:W3CDTF">2006-03-20T18:27:51Z</dcterms:created>
  <dcterms:modified xsi:type="dcterms:W3CDTF">2008-06-18T23:29:54Z</dcterms:modified>
  <cp:category/>
  <cp:version/>
  <cp:contentType/>
  <cp:contentStatus/>
</cp:coreProperties>
</file>